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2975"/>
  </bookViews>
  <sheets>
    <sheet name="总表-报出2-挂网-报出" sheetId="1" r:id="rId1"/>
  </sheets>
  <definedNames>
    <definedName name="_xlnm._FilterDatabase" localSheetId="0" hidden="1">'总表-报出2-挂网-报出'!$A$1:$R$72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<sst xmlns="http://schemas.openxmlformats.org/spreadsheetml/2006/main" count="771" uniqueCount="263">
  <si>
    <t>排序</t>
  </si>
  <si>
    <t>所属片区</t>
  </si>
  <si>
    <t>单位名称</t>
  </si>
  <si>
    <t>姓名</t>
  </si>
  <si>
    <t>身份证号</t>
  </si>
  <si>
    <t>性别</t>
  </si>
  <si>
    <t>区审核总积分</t>
  </si>
  <si>
    <t>学历</t>
  </si>
  <si>
    <t>积分</t>
  </si>
  <si>
    <t>专业技术资格</t>
  </si>
  <si>
    <t>在我市民办学校工作时间（  月）</t>
  </si>
  <si>
    <t>具体项目</t>
  </si>
  <si>
    <t>是否夫妻均符合申请条件</t>
  </si>
  <si>
    <t>加分</t>
  </si>
  <si>
    <t>备注</t>
  </si>
  <si>
    <t>石楼</t>
  </si>
  <si>
    <t>广州市番禺区大岭学校</t>
  </si>
  <si>
    <t>唐虎安</t>
  </si>
  <si>
    <t>612******317</t>
  </si>
  <si>
    <t>男</t>
  </si>
  <si>
    <t>本科</t>
  </si>
  <si>
    <t>一级教师</t>
  </si>
  <si>
    <t>20</t>
  </si>
  <si>
    <t>2013年广州市优秀教师；</t>
  </si>
  <si>
    <t>否</t>
  </si>
  <si>
    <t>西片</t>
  </si>
  <si>
    <t>广州市番禺区祈福新邨幼儿园</t>
  </si>
  <si>
    <t>向银</t>
  </si>
  <si>
    <t>431******729</t>
  </si>
  <si>
    <t>女</t>
  </si>
  <si>
    <t>216</t>
  </si>
  <si>
    <t>无</t>
  </si>
  <si>
    <t>0</t>
  </si>
  <si>
    <t>南村</t>
  </si>
  <si>
    <t>广州市番禺区南村镇实验幼儿园</t>
  </si>
  <si>
    <t>李可欣</t>
  </si>
  <si>
    <t>441******641</t>
  </si>
  <si>
    <t>二级教师</t>
  </si>
  <si>
    <t>1.2018年番禺区好园丁;2.2022年番禺区好园丁</t>
  </si>
  <si>
    <t>市桥</t>
  </si>
  <si>
    <t>广州市番禺区市桥街南阳多智达幼儿园</t>
  </si>
  <si>
    <t>詹思苗</t>
  </si>
  <si>
    <t>441******428</t>
  </si>
  <si>
    <t>三级教师</t>
  </si>
  <si>
    <t>10</t>
  </si>
  <si>
    <t>147</t>
  </si>
  <si>
    <t>73.5</t>
  </si>
  <si>
    <t>2017年广州市番禺区好园丁</t>
  </si>
  <si>
    <t>5</t>
  </si>
  <si>
    <t>广州市番禺区明德广地实验学校</t>
  </si>
  <si>
    <t>马永松</t>
  </si>
  <si>
    <t>522******216</t>
  </si>
  <si>
    <t>2022年番禺区优秀教师</t>
  </si>
  <si>
    <t>广州市番禺区新英豪中英文学校</t>
  </si>
  <si>
    <t>廖瑜</t>
  </si>
  <si>
    <t>441******668</t>
  </si>
  <si>
    <t>广州市番禺区剑桥郡加拿达外国语学校</t>
  </si>
  <si>
    <t>李佩仪</t>
  </si>
  <si>
    <t>440******223</t>
  </si>
  <si>
    <t>2019年番禺区优秀教师</t>
  </si>
  <si>
    <t>广州市番禺区东环街苑芝幼儿园</t>
  </si>
  <si>
    <t>何冬梅</t>
  </si>
  <si>
    <t>440******926</t>
  </si>
  <si>
    <t>138</t>
  </si>
  <si>
    <t>69</t>
  </si>
  <si>
    <t>北片</t>
  </si>
  <si>
    <t>广州市番禺区恒润实验学校</t>
  </si>
  <si>
    <t>袁新艳</t>
  </si>
  <si>
    <t>432******044</t>
  </si>
  <si>
    <t>1.2020年番禺区优秀教师;2.2024番禺年区优秀教师</t>
  </si>
  <si>
    <t>广州市番禺区大石街新月明珠幼儿园</t>
  </si>
  <si>
    <t>岑东玲</t>
  </si>
  <si>
    <t>440******663</t>
  </si>
  <si>
    <t>2023年广州市番禺区好园丁</t>
  </si>
  <si>
    <t>沙湾</t>
  </si>
  <si>
    <t>广州市番禺区万翔学校</t>
  </si>
  <si>
    <t>苏小丽</t>
  </si>
  <si>
    <t>452******726</t>
  </si>
  <si>
    <t>2023年番禺区优秀教师</t>
  </si>
  <si>
    <t>陈许运</t>
  </si>
  <si>
    <t>440******684</t>
  </si>
  <si>
    <t>广州市番禺区钟村街祈福倚湖湾幼儿园</t>
  </si>
  <si>
    <t>洪植勤</t>
  </si>
  <si>
    <t>440******866</t>
  </si>
  <si>
    <t>广州市番禺区南村镇雅居佰利山幼儿园</t>
  </si>
  <si>
    <t>林洁芳</t>
  </si>
  <si>
    <t>445******984</t>
  </si>
  <si>
    <t>118</t>
  </si>
  <si>
    <t>59</t>
  </si>
  <si>
    <t>李可平</t>
  </si>
  <si>
    <t>440******920</t>
  </si>
  <si>
    <t>广州市番禺区南村镇锦绣香江丹桂幼儿园</t>
  </si>
  <si>
    <t>李晓妍</t>
  </si>
  <si>
    <t>440******124</t>
  </si>
  <si>
    <t>117</t>
  </si>
  <si>
    <t>58.5</t>
  </si>
  <si>
    <t>李月媚</t>
  </si>
  <si>
    <t>440******126</t>
  </si>
  <si>
    <t>黄巍巍</t>
  </si>
  <si>
    <t>441******566</t>
  </si>
  <si>
    <t>116</t>
  </si>
  <si>
    <t>58</t>
  </si>
  <si>
    <t>朱素素</t>
  </si>
  <si>
    <t>445******643</t>
  </si>
  <si>
    <t>2022年广州市番禺区好园丁</t>
  </si>
  <si>
    <t>广州市番禺区南村镇梅山幼儿园</t>
  </si>
  <si>
    <t>潘翠珍</t>
  </si>
  <si>
    <t>440******002</t>
  </si>
  <si>
    <t>105</t>
  </si>
  <si>
    <t>52.5</t>
  </si>
  <si>
    <t>广州市番禺区广州南方学院番禺附属小学</t>
  </si>
  <si>
    <t>全国章</t>
  </si>
  <si>
    <t>440******499</t>
  </si>
  <si>
    <t>钟桂娇</t>
  </si>
  <si>
    <t>441******306</t>
  </si>
  <si>
    <t>106</t>
  </si>
  <si>
    <t>53</t>
  </si>
  <si>
    <t>石碁</t>
  </si>
  <si>
    <t>广州市番禺区天星学校</t>
  </si>
  <si>
    <t>冯春英</t>
  </si>
  <si>
    <t>440******94X</t>
  </si>
  <si>
    <t>广州市番禺区大石街安安幼儿园</t>
  </si>
  <si>
    <t>李雪梅</t>
  </si>
  <si>
    <t>441******840</t>
  </si>
  <si>
    <t>大专</t>
  </si>
  <si>
    <t>1.2016学年广州市番禺区好园丁;2.2022学年广州市番禺区好园丁</t>
  </si>
  <si>
    <t>广州市番禺区大龙街新水坑幼儿园</t>
  </si>
  <si>
    <t>田珊玉</t>
  </si>
  <si>
    <t>445******162</t>
  </si>
  <si>
    <t>刘淑娴</t>
  </si>
  <si>
    <t>440******62X</t>
  </si>
  <si>
    <t>广州市番禺区南村镇卓雅育英幼儿园</t>
  </si>
  <si>
    <t>谭青青</t>
  </si>
  <si>
    <t>430******761</t>
  </si>
  <si>
    <t>45.5</t>
  </si>
  <si>
    <t>化龙</t>
  </si>
  <si>
    <t>广州市番禺区化龙镇明经幼儿园</t>
  </si>
  <si>
    <t>杨紫荆</t>
  </si>
  <si>
    <t>500******32X</t>
  </si>
  <si>
    <t>2020学年广州市番禺区好园丁</t>
  </si>
  <si>
    <t>广州市番禺区金星学校</t>
  </si>
  <si>
    <t>汤雪霞</t>
  </si>
  <si>
    <t>441******560</t>
  </si>
  <si>
    <t>47</t>
  </si>
  <si>
    <t>吴月兰</t>
  </si>
  <si>
    <t>441******420</t>
  </si>
  <si>
    <t>广州市番禺区沙湾华阳学校</t>
  </si>
  <si>
    <t>梁金莲</t>
  </si>
  <si>
    <t>440******789</t>
  </si>
  <si>
    <t>广州市番禺区沙湾街浩贤幼儿园有限公司</t>
  </si>
  <si>
    <t>杨淑贞</t>
  </si>
  <si>
    <t>445******628</t>
  </si>
  <si>
    <t>46.5</t>
  </si>
  <si>
    <t>广州市番禺区洛浦街敏捷半岛幼儿园</t>
  </si>
  <si>
    <t>谢玉梅</t>
  </si>
  <si>
    <t>441******460</t>
  </si>
  <si>
    <t>41</t>
  </si>
  <si>
    <t>2022学年广州市番禺区好园丁</t>
  </si>
  <si>
    <t>广州市番禺区洛浦厦滘学校</t>
  </si>
  <si>
    <t>孟祺琦</t>
  </si>
  <si>
    <t>411******325</t>
  </si>
  <si>
    <t>56</t>
  </si>
  <si>
    <t>朱素振</t>
  </si>
  <si>
    <t>441******345</t>
  </si>
  <si>
    <t>蔡雅威</t>
  </si>
  <si>
    <t>445******824</t>
  </si>
  <si>
    <t>43</t>
  </si>
  <si>
    <t>陈润榕</t>
  </si>
  <si>
    <t>440******520</t>
  </si>
  <si>
    <t>41.5</t>
  </si>
  <si>
    <t>林泳玲</t>
  </si>
  <si>
    <t>440******727</t>
  </si>
  <si>
    <t>广州市番禺区大石会江实验学校</t>
  </si>
  <si>
    <t>苏惠明</t>
  </si>
  <si>
    <t>广州市番禺区桥南街凤凰幼儿园</t>
  </si>
  <si>
    <t>陈蕾</t>
  </si>
  <si>
    <t>440******647</t>
  </si>
  <si>
    <t>邓秋雯</t>
  </si>
  <si>
    <t>441******365</t>
  </si>
  <si>
    <t>温秀华</t>
  </si>
  <si>
    <t>441******424</t>
  </si>
  <si>
    <t>32.5</t>
  </si>
  <si>
    <t>陶仕兰</t>
  </si>
  <si>
    <t>421******726</t>
  </si>
  <si>
    <t>廖三凤</t>
  </si>
  <si>
    <t>440******324</t>
  </si>
  <si>
    <t>广州市番禺区阳阳实验幼儿园</t>
  </si>
  <si>
    <t>罗沛佩</t>
  </si>
  <si>
    <t>440******845</t>
  </si>
  <si>
    <t>广州市番禺区市桥街新英华幼儿园</t>
  </si>
  <si>
    <t>傅燕芳</t>
  </si>
  <si>
    <t>441******724</t>
  </si>
  <si>
    <t>2020年广州市番禺区好园丁</t>
  </si>
  <si>
    <t>广州市番禺区北新正华学校</t>
  </si>
  <si>
    <t>郑琼辉</t>
  </si>
  <si>
    <t>445******014</t>
  </si>
  <si>
    <t>广州市番禺区市桥街外贸幼儿园</t>
  </si>
  <si>
    <t>温栋淋</t>
  </si>
  <si>
    <t>450******023</t>
  </si>
  <si>
    <t>钟凰玲</t>
  </si>
  <si>
    <t>440******542</t>
  </si>
  <si>
    <t>广州市番禺区正声小学</t>
  </si>
  <si>
    <t>马婷</t>
  </si>
  <si>
    <t>411******524</t>
  </si>
  <si>
    <t>28</t>
  </si>
  <si>
    <t>吴群连</t>
  </si>
  <si>
    <t>440******220</t>
  </si>
  <si>
    <t>广州市番禺区锦绣香江幼儿园</t>
  </si>
  <si>
    <t>曾燕琼</t>
  </si>
  <si>
    <t>441******829</t>
  </si>
  <si>
    <t>64</t>
  </si>
  <si>
    <t>32</t>
  </si>
  <si>
    <t>2023年番禺区优秀好园丁</t>
  </si>
  <si>
    <t>赖秀华</t>
  </si>
  <si>
    <t>441******429</t>
  </si>
  <si>
    <t>梁友芳</t>
  </si>
  <si>
    <t>440******146</t>
  </si>
  <si>
    <t>广州市番禺区石楼镇裕丰幼儿园</t>
  </si>
  <si>
    <t>陈肖丽</t>
  </si>
  <si>
    <t>440******543</t>
  </si>
  <si>
    <t>周映妮</t>
  </si>
  <si>
    <t>441******045</t>
  </si>
  <si>
    <t>广州市番禺区市桥街育蕾幼儿园</t>
  </si>
  <si>
    <t>钟兰静</t>
  </si>
  <si>
    <t>441******922</t>
  </si>
  <si>
    <t>吴玉婷</t>
  </si>
  <si>
    <t>441******827</t>
  </si>
  <si>
    <t>2024年番禺区优秀教师</t>
  </si>
  <si>
    <t>广州市番禺区大龙街新桥幼儿园</t>
  </si>
  <si>
    <t>黄晓桦</t>
  </si>
  <si>
    <t>445******648</t>
  </si>
  <si>
    <t>广州市番禺区番外外国语学校</t>
  </si>
  <si>
    <t>苗慧萍</t>
  </si>
  <si>
    <t>652******128</t>
  </si>
  <si>
    <t>卢若琼</t>
  </si>
  <si>
    <t>441******720</t>
  </si>
  <si>
    <t>赖金莉</t>
  </si>
  <si>
    <t>441******620</t>
  </si>
  <si>
    <t>广州市番禺区石壁街启明幼儿园</t>
  </si>
  <si>
    <t>黄燕首</t>
  </si>
  <si>
    <t>452******522</t>
  </si>
  <si>
    <t>25.5</t>
  </si>
  <si>
    <t>广州市番禺区大龙街一童幼儿园</t>
  </si>
  <si>
    <t>易君兰</t>
  </si>
  <si>
    <t>450******428</t>
  </si>
  <si>
    <t>姚玉芳</t>
  </si>
  <si>
    <t>441******849</t>
  </si>
  <si>
    <t>广州市番禺区嘉诚学校</t>
  </si>
  <si>
    <t>黄添威</t>
  </si>
  <si>
    <t>441******754</t>
  </si>
  <si>
    <t>广州市番禺区金华学校</t>
  </si>
  <si>
    <t>古翠霞</t>
  </si>
  <si>
    <t>441******124</t>
  </si>
  <si>
    <t>广州市番禺区同心小学</t>
  </si>
  <si>
    <t>岑晓苹</t>
  </si>
  <si>
    <t>445******726</t>
  </si>
  <si>
    <t>陈艳娟</t>
  </si>
  <si>
    <t>430******223</t>
  </si>
  <si>
    <t>李秋玲</t>
  </si>
  <si>
    <t>441******926</t>
  </si>
  <si>
    <t>广州市番禺区新君豪中英文学校</t>
  </si>
  <si>
    <t>王娴仪</t>
  </si>
  <si>
    <t>441******022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</si>
</sst>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sz val="12"/>
      <name val="仿宋"/>
      <charset val="134"/>
    </font>
    <font>
      <sz val="11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49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1" fillId="0" borderId="0" xfId="0" applyNumberFormat="1" applyFont="1" applyFill="1">
      <alignment vertical="center"/>
    </xf>
    <xf numFmtId="176" fontId="1" fillId="0" borderId="0" xfId="0" applyNumberFormat="1" applyFont="1" applyFill="1">
      <alignment vertical="center"/>
    </xf>
    <xf numFmtId="0" fontId="4" fillId="0" borderId="0" xfId="0" applyFont="1" applyFill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NumberFormat="1" applyFont="1" applyFill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72"/>
  <sheetViews>
    <sheetView tabSelected="1" zoomScale="85" zoomScaleNormal="85" workbookViewId="0">
      <pane ySplit="1" topLeftCell="A28" activePane="bottomLeft" state="frozen"/>
      <selection/>
      <selection pane="bottomLeft" activeCell="E52" sqref="E52"/>
    </sheetView>
  </sheetViews>
  <sheetFormatPr defaultColWidth="9.025" defaultRowHeight="13.5"/>
  <cols>
    <col min="1" max="1" width="6.10833333333333" style="2" customWidth="1"/>
    <col min="2" max="2" width="9.875" style="2" customWidth="1"/>
    <col min="3" max="3" width="36.625" style="2" customWidth="1"/>
    <col min="4" max="4" width="8.23333333333333" style="2" customWidth="1"/>
    <col min="5" max="5" width="13.75" style="7" customWidth="1"/>
    <col min="6" max="6" width="6.63333333333333" style="2" customWidth="1"/>
    <col min="7" max="7" width="8.89166666666667" style="8" customWidth="1"/>
    <col min="8" max="8" width="6.76666666666667" style="2" customWidth="1"/>
    <col min="9" max="9" width="7.3" style="2" customWidth="1"/>
    <col min="10" max="10" width="12.025" style="9" customWidth="1"/>
    <col min="11" max="11" width="6.76666666666667" style="2" customWidth="1"/>
    <col min="12" max="12" width="13.4083333333333" style="10" customWidth="1"/>
    <col min="13" max="13" width="6.24166666666667" style="11" customWidth="1"/>
    <col min="14" max="14" width="57.625" style="2" customWidth="1"/>
    <col min="15" max="15" width="6.76666666666667" style="10" customWidth="1"/>
    <col min="16" max="16" width="11.4166666666667" style="2" customWidth="1"/>
    <col min="17" max="17" width="6.24166666666667" style="2" customWidth="1"/>
    <col min="18" max="18" width="44.5083333333333" style="1" customWidth="1"/>
    <col min="19" max="16384" width="9.025" style="2"/>
  </cols>
  <sheetData>
    <row r="1" s="1" customFormat="1" ht="42.75" spans="1:18">
      <c r="A1" s="12" t="s">
        <v>0</v>
      </c>
      <c r="B1" s="13" t="s">
        <v>1</v>
      </c>
      <c r="C1" s="13" t="s">
        <v>2</v>
      </c>
      <c r="D1" s="12" t="s">
        <v>3</v>
      </c>
      <c r="E1" s="14" t="s">
        <v>4</v>
      </c>
      <c r="F1" s="12" t="s">
        <v>5</v>
      </c>
      <c r="G1" s="15" t="s">
        <v>6</v>
      </c>
      <c r="H1" s="12" t="s">
        <v>7</v>
      </c>
      <c r="I1" s="12" t="s">
        <v>8</v>
      </c>
      <c r="J1" s="12" t="s">
        <v>9</v>
      </c>
      <c r="K1" s="12" t="s">
        <v>8</v>
      </c>
      <c r="L1" s="12" t="s">
        <v>10</v>
      </c>
      <c r="M1" s="14" t="s">
        <v>8</v>
      </c>
      <c r="N1" s="12" t="s">
        <v>11</v>
      </c>
      <c r="O1" s="12" t="s">
        <v>8</v>
      </c>
      <c r="P1" s="12" t="s">
        <v>12</v>
      </c>
      <c r="Q1" s="12" t="s">
        <v>13</v>
      </c>
      <c r="R1" s="12" t="s">
        <v>14</v>
      </c>
    </row>
    <row r="2" s="2" customFormat="1" ht="14.25" spans="1:18">
      <c r="A2" s="16">
        <f t="shared" ref="A2:A65" si="0">COUNTIF(G:G,"&gt;"&amp;G2)+1</f>
        <v>1</v>
      </c>
      <c r="B2" s="17" t="s">
        <v>15</v>
      </c>
      <c r="C2" s="17" t="s">
        <v>16</v>
      </c>
      <c r="D2" s="18" t="s">
        <v>17</v>
      </c>
      <c r="E2" s="19" t="s">
        <v>18</v>
      </c>
      <c r="F2" s="18" t="s">
        <v>19</v>
      </c>
      <c r="G2" s="20">
        <v>149</v>
      </c>
      <c r="H2" s="18" t="s">
        <v>20</v>
      </c>
      <c r="I2" s="18">
        <v>20</v>
      </c>
      <c r="J2" s="16" t="s">
        <v>21</v>
      </c>
      <c r="K2" s="17" t="s">
        <v>22</v>
      </c>
      <c r="L2" s="16">
        <v>198</v>
      </c>
      <c r="M2" s="21">
        <v>99</v>
      </c>
      <c r="N2" s="16" t="s">
        <v>23</v>
      </c>
      <c r="O2" s="16">
        <v>10</v>
      </c>
      <c r="P2" s="18" t="s">
        <v>24</v>
      </c>
      <c r="Q2" s="18">
        <v>0</v>
      </c>
      <c r="R2" s="17"/>
    </row>
    <row r="3" s="2" customFormat="1" ht="14.25" spans="1:18">
      <c r="A3" s="16">
        <f t="shared" si="0"/>
        <v>2</v>
      </c>
      <c r="B3" s="17" t="s">
        <v>25</v>
      </c>
      <c r="C3" s="17" t="s">
        <v>26</v>
      </c>
      <c r="D3" s="17" t="s">
        <v>27</v>
      </c>
      <c r="E3" s="19" t="s">
        <v>28</v>
      </c>
      <c r="F3" s="17" t="s">
        <v>29</v>
      </c>
      <c r="G3" s="22">
        <v>148</v>
      </c>
      <c r="H3" s="17" t="s">
        <v>20</v>
      </c>
      <c r="I3" s="17" t="s">
        <v>22</v>
      </c>
      <c r="J3" s="17" t="s">
        <v>21</v>
      </c>
      <c r="K3" s="17" t="s">
        <v>22</v>
      </c>
      <c r="L3" s="17" t="s">
        <v>30</v>
      </c>
      <c r="M3" s="21">
        <v>108</v>
      </c>
      <c r="N3" s="16" t="s">
        <v>31</v>
      </c>
      <c r="O3" s="17" t="s">
        <v>32</v>
      </c>
      <c r="P3" s="17" t="s">
        <v>24</v>
      </c>
      <c r="Q3" s="17" t="s">
        <v>32</v>
      </c>
      <c r="R3" s="16"/>
    </row>
    <row r="4" s="2" customFormat="1" ht="14.25" spans="1:18">
      <c r="A4" s="16">
        <f t="shared" si="0"/>
        <v>3</v>
      </c>
      <c r="B4" s="18" t="s">
        <v>33</v>
      </c>
      <c r="C4" s="16" t="s">
        <v>34</v>
      </c>
      <c r="D4" s="18" t="s">
        <v>35</v>
      </c>
      <c r="E4" s="19" t="s">
        <v>36</v>
      </c>
      <c r="F4" s="18" t="s">
        <v>29</v>
      </c>
      <c r="G4" s="20">
        <v>116.5</v>
      </c>
      <c r="H4" s="18" t="s">
        <v>20</v>
      </c>
      <c r="I4" s="18">
        <v>20</v>
      </c>
      <c r="J4" s="16" t="s">
        <v>37</v>
      </c>
      <c r="K4" s="18">
        <v>10</v>
      </c>
      <c r="L4" s="16">
        <v>88</v>
      </c>
      <c r="M4" s="21">
        <v>76.5</v>
      </c>
      <c r="N4" s="17" t="s">
        <v>38</v>
      </c>
      <c r="O4" s="16">
        <v>10</v>
      </c>
      <c r="P4" s="18" t="s">
        <v>24</v>
      </c>
      <c r="Q4" s="18">
        <v>0</v>
      </c>
      <c r="R4" s="18"/>
    </row>
    <row r="5" s="2" customFormat="1" ht="14.25" spans="1:18">
      <c r="A5" s="16">
        <f t="shared" si="0"/>
        <v>4</v>
      </c>
      <c r="B5" s="17" t="s">
        <v>39</v>
      </c>
      <c r="C5" s="17" t="s">
        <v>40</v>
      </c>
      <c r="D5" s="17" t="s">
        <v>41</v>
      </c>
      <c r="E5" s="19" t="s">
        <v>42</v>
      </c>
      <c r="F5" s="17" t="s">
        <v>29</v>
      </c>
      <c r="G5" s="22">
        <v>108.5</v>
      </c>
      <c r="H5" s="17" t="s">
        <v>20</v>
      </c>
      <c r="I5" s="17" t="s">
        <v>22</v>
      </c>
      <c r="J5" s="17" t="s">
        <v>43</v>
      </c>
      <c r="K5" s="17" t="s">
        <v>44</v>
      </c>
      <c r="L5" s="17" t="s">
        <v>45</v>
      </c>
      <c r="M5" s="21" t="s">
        <v>46</v>
      </c>
      <c r="N5" s="17" t="s">
        <v>47</v>
      </c>
      <c r="O5" s="17" t="s">
        <v>48</v>
      </c>
      <c r="P5" s="17" t="s">
        <v>24</v>
      </c>
      <c r="Q5" s="17" t="s">
        <v>32</v>
      </c>
      <c r="R5" s="16"/>
    </row>
    <row r="6" s="2" customFormat="1" ht="14.25" spans="1:18">
      <c r="A6" s="16">
        <f t="shared" si="0"/>
        <v>5</v>
      </c>
      <c r="B6" s="18" t="s">
        <v>33</v>
      </c>
      <c r="C6" s="16" t="s">
        <v>49</v>
      </c>
      <c r="D6" s="18" t="s">
        <v>50</v>
      </c>
      <c r="E6" s="19" t="s">
        <v>51</v>
      </c>
      <c r="F6" s="18" t="s">
        <v>19</v>
      </c>
      <c r="G6" s="20">
        <v>106</v>
      </c>
      <c r="H6" s="16" t="s">
        <v>20</v>
      </c>
      <c r="I6" s="18">
        <v>20</v>
      </c>
      <c r="J6" s="17" t="s">
        <v>37</v>
      </c>
      <c r="K6" s="18">
        <v>10</v>
      </c>
      <c r="L6" s="16">
        <v>142</v>
      </c>
      <c r="M6" s="21">
        <v>71</v>
      </c>
      <c r="N6" s="16" t="s">
        <v>52</v>
      </c>
      <c r="O6" s="16">
        <v>5</v>
      </c>
      <c r="P6" s="18" t="s">
        <v>24</v>
      </c>
      <c r="Q6" s="18">
        <v>0</v>
      </c>
      <c r="R6" s="16"/>
    </row>
    <row r="7" s="2" customFormat="1" ht="14.25" spans="1:18">
      <c r="A7" s="16">
        <f t="shared" si="0"/>
        <v>6</v>
      </c>
      <c r="B7" s="17" t="s">
        <v>39</v>
      </c>
      <c r="C7" s="16" t="s">
        <v>53</v>
      </c>
      <c r="D7" s="16" t="s">
        <v>54</v>
      </c>
      <c r="E7" s="19" t="s">
        <v>55</v>
      </c>
      <c r="F7" s="16" t="s">
        <v>29</v>
      </c>
      <c r="G7" s="22">
        <v>101</v>
      </c>
      <c r="H7" s="16" t="s">
        <v>20</v>
      </c>
      <c r="I7" s="16">
        <v>20</v>
      </c>
      <c r="J7" s="16" t="s">
        <v>37</v>
      </c>
      <c r="K7" s="16">
        <v>10</v>
      </c>
      <c r="L7" s="16">
        <v>142</v>
      </c>
      <c r="M7" s="21">
        <v>71</v>
      </c>
      <c r="N7" s="16" t="s">
        <v>31</v>
      </c>
      <c r="O7" s="16">
        <v>0</v>
      </c>
      <c r="P7" s="18" t="s">
        <v>24</v>
      </c>
      <c r="Q7" s="18">
        <v>0</v>
      </c>
      <c r="R7" s="18"/>
    </row>
    <row r="8" s="2" customFormat="1" ht="14.25" spans="1:18">
      <c r="A8" s="16">
        <f t="shared" si="0"/>
        <v>7</v>
      </c>
      <c r="B8" s="18" t="s">
        <v>33</v>
      </c>
      <c r="C8" s="16" t="s">
        <v>56</v>
      </c>
      <c r="D8" s="16" t="s">
        <v>57</v>
      </c>
      <c r="E8" s="19" t="s">
        <v>58</v>
      </c>
      <c r="F8" s="16" t="s">
        <v>29</v>
      </c>
      <c r="G8" s="20">
        <v>99.5</v>
      </c>
      <c r="H8" s="16" t="s">
        <v>20</v>
      </c>
      <c r="I8" s="16">
        <v>20</v>
      </c>
      <c r="J8" s="16" t="s">
        <v>37</v>
      </c>
      <c r="K8" s="16">
        <v>10</v>
      </c>
      <c r="L8" s="16">
        <v>129</v>
      </c>
      <c r="M8" s="21">
        <v>64.5</v>
      </c>
      <c r="N8" s="16" t="s">
        <v>59</v>
      </c>
      <c r="O8" s="16">
        <v>5</v>
      </c>
      <c r="P8" s="16" t="s">
        <v>24</v>
      </c>
      <c r="Q8" s="16">
        <v>0</v>
      </c>
      <c r="R8" s="18"/>
    </row>
    <row r="9" s="2" customFormat="1" ht="14.25" spans="1:18">
      <c r="A9" s="16">
        <f t="shared" si="0"/>
        <v>8</v>
      </c>
      <c r="B9" s="17" t="s">
        <v>39</v>
      </c>
      <c r="C9" s="17" t="s">
        <v>60</v>
      </c>
      <c r="D9" s="17" t="s">
        <v>61</v>
      </c>
      <c r="E9" s="19" t="s">
        <v>62</v>
      </c>
      <c r="F9" s="17" t="s">
        <v>29</v>
      </c>
      <c r="G9" s="22">
        <v>99</v>
      </c>
      <c r="H9" s="17" t="s">
        <v>20</v>
      </c>
      <c r="I9" s="17" t="s">
        <v>22</v>
      </c>
      <c r="J9" s="17" t="s">
        <v>37</v>
      </c>
      <c r="K9" s="17" t="s">
        <v>44</v>
      </c>
      <c r="L9" s="17" t="s">
        <v>63</v>
      </c>
      <c r="M9" s="21" t="s">
        <v>64</v>
      </c>
      <c r="N9" s="16" t="s">
        <v>31</v>
      </c>
      <c r="O9" s="17" t="s">
        <v>32</v>
      </c>
      <c r="P9" s="16" t="s">
        <v>24</v>
      </c>
      <c r="Q9" s="17" t="s">
        <v>32</v>
      </c>
      <c r="R9" s="17"/>
    </row>
    <row r="10" s="2" customFormat="1" ht="14.25" spans="1:18">
      <c r="A10" s="16">
        <f t="shared" si="0"/>
        <v>9</v>
      </c>
      <c r="B10" s="16" t="s">
        <v>65</v>
      </c>
      <c r="C10" s="16" t="s">
        <v>66</v>
      </c>
      <c r="D10" s="16" t="s">
        <v>67</v>
      </c>
      <c r="E10" s="19" t="s">
        <v>68</v>
      </c>
      <c r="F10" s="16" t="s">
        <v>29</v>
      </c>
      <c r="G10" s="22">
        <v>97</v>
      </c>
      <c r="H10" s="16" t="s">
        <v>20</v>
      </c>
      <c r="I10" s="16">
        <v>20</v>
      </c>
      <c r="J10" s="16" t="s">
        <v>21</v>
      </c>
      <c r="K10" s="16">
        <v>20</v>
      </c>
      <c r="L10" s="16">
        <v>94</v>
      </c>
      <c r="M10" s="21">
        <v>47</v>
      </c>
      <c r="N10" s="16" t="s">
        <v>69</v>
      </c>
      <c r="O10" s="16">
        <v>10</v>
      </c>
      <c r="P10" s="16" t="s">
        <v>24</v>
      </c>
      <c r="Q10" s="16">
        <v>0</v>
      </c>
      <c r="R10" s="16"/>
    </row>
    <row r="11" s="2" customFormat="1" ht="14.25" spans="1:18">
      <c r="A11" s="16">
        <f t="shared" si="0"/>
        <v>9</v>
      </c>
      <c r="B11" s="16" t="s">
        <v>65</v>
      </c>
      <c r="C11" s="16" t="s">
        <v>70</v>
      </c>
      <c r="D11" s="16" t="s">
        <v>71</v>
      </c>
      <c r="E11" s="19" t="s">
        <v>72</v>
      </c>
      <c r="F11" s="16" t="s">
        <v>29</v>
      </c>
      <c r="G11" s="22">
        <v>97</v>
      </c>
      <c r="H11" s="16" t="s">
        <v>20</v>
      </c>
      <c r="I11" s="16">
        <v>20</v>
      </c>
      <c r="J11" s="16" t="s">
        <v>37</v>
      </c>
      <c r="K11" s="16">
        <v>10</v>
      </c>
      <c r="L11" s="16">
        <v>124</v>
      </c>
      <c r="M11" s="21">
        <v>62</v>
      </c>
      <c r="N11" s="16" t="s">
        <v>73</v>
      </c>
      <c r="O11" s="16">
        <v>5</v>
      </c>
      <c r="P11" s="16" t="s">
        <v>24</v>
      </c>
      <c r="Q11" s="16">
        <v>0</v>
      </c>
      <c r="R11" s="18"/>
    </row>
    <row r="12" s="2" customFormat="1" ht="14.25" spans="1:18">
      <c r="A12" s="16">
        <f t="shared" si="0"/>
        <v>11</v>
      </c>
      <c r="B12" s="18" t="s">
        <v>74</v>
      </c>
      <c r="C12" s="16" t="s">
        <v>75</v>
      </c>
      <c r="D12" s="18" t="s">
        <v>76</v>
      </c>
      <c r="E12" s="19" t="s">
        <v>77</v>
      </c>
      <c r="F12" s="18" t="s">
        <v>29</v>
      </c>
      <c r="G12" s="20">
        <v>96</v>
      </c>
      <c r="H12" s="18" t="s">
        <v>20</v>
      </c>
      <c r="I12" s="18">
        <v>20</v>
      </c>
      <c r="J12" s="16" t="s">
        <v>37</v>
      </c>
      <c r="K12" s="18">
        <v>10</v>
      </c>
      <c r="L12" s="18">
        <v>122</v>
      </c>
      <c r="M12" s="19">
        <v>61</v>
      </c>
      <c r="N12" s="17" t="s">
        <v>78</v>
      </c>
      <c r="O12" s="18">
        <v>5</v>
      </c>
      <c r="P12" s="18" t="s">
        <v>24</v>
      </c>
      <c r="Q12" s="18">
        <v>0</v>
      </c>
      <c r="R12" s="16"/>
    </row>
    <row r="13" s="2" customFormat="1" ht="14.25" spans="1:18">
      <c r="A13" s="16">
        <f t="shared" si="0"/>
        <v>12</v>
      </c>
      <c r="B13" s="17" t="s">
        <v>39</v>
      </c>
      <c r="C13" s="17" t="s">
        <v>60</v>
      </c>
      <c r="D13" s="16" t="s">
        <v>79</v>
      </c>
      <c r="E13" s="19" t="s">
        <v>80</v>
      </c>
      <c r="F13" s="16" t="s">
        <v>29</v>
      </c>
      <c r="G13" s="22">
        <v>94.5</v>
      </c>
      <c r="H13" s="16" t="s">
        <v>20</v>
      </c>
      <c r="I13" s="16">
        <v>20</v>
      </c>
      <c r="J13" s="16" t="s">
        <v>37</v>
      </c>
      <c r="K13" s="16">
        <v>10</v>
      </c>
      <c r="L13" s="16">
        <v>129</v>
      </c>
      <c r="M13" s="21">
        <v>64.5</v>
      </c>
      <c r="N13" s="16" t="s">
        <v>31</v>
      </c>
      <c r="O13" s="16">
        <v>0</v>
      </c>
      <c r="P13" s="16" t="s">
        <v>24</v>
      </c>
      <c r="Q13" s="16">
        <v>0</v>
      </c>
      <c r="R13" s="16"/>
    </row>
    <row r="14" s="2" customFormat="1" ht="14.25" spans="1:18">
      <c r="A14" s="16">
        <f t="shared" si="0"/>
        <v>12</v>
      </c>
      <c r="B14" s="18" t="s">
        <v>25</v>
      </c>
      <c r="C14" s="16" t="s">
        <v>81</v>
      </c>
      <c r="D14" s="18" t="s">
        <v>82</v>
      </c>
      <c r="E14" s="19" t="s">
        <v>83</v>
      </c>
      <c r="F14" s="18" t="s">
        <v>29</v>
      </c>
      <c r="G14" s="20">
        <v>94.5</v>
      </c>
      <c r="H14" s="18" t="s">
        <v>20</v>
      </c>
      <c r="I14" s="18">
        <v>20</v>
      </c>
      <c r="J14" s="16" t="s">
        <v>37</v>
      </c>
      <c r="K14" s="18">
        <v>10</v>
      </c>
      <c r="L14" s="16">
        <v>129</v>
      </c>
      <c r="M14" s="21">
        <v>62.5</v>
      </c>
      <c r="N14" s="18" t="s">
        <v>31</v>
      </c>
      <c r="O14" s="16">
        <v>0</v>
      </c>
      <c r="P14" s="18" t="s">
        <v>24</v>
      </c>
      <c r="Q14" s="18">
        <v>0</v>
      </c>
      <c r="R14" s="16"/>
    </row>
    <row r="15" s="2" customFormat="1" ht="14.25" spans="1:18">
      <c r="A15" s="16">
        <f t="shared" si="0"/>
        <v>14</v>
      </c>
      <c r="B15" s="18" t="s">
        <v>33</v>
      </c>
      <c r="C15" s="17" t="s">
        <v>84</v>
      </c>
      <c r="D15" s="17" t="s">
        <v>85</v>
      </c>
      <c r="E15" s="19" t="s">
        <v>86</v>
      </c>
      <c r="F15" s="17" t="s">
        <v>29</v>
      </c>
      <c r="G15" s="22">
        <v>94</v>
      </c>
      <c r="H15" s="17" t="s">
        <v>20</v>
      </c>
      <c r="I15" s="17" t="s">
        <v>22</v>
      </c>
      <c r="J15" s="17" t="s">
        <v>37</v>
      </c>
      <c r="K15" s="17" t="s">
        <v>44</v>
      </c>
      <c r="L15" s="17" t="s">
        <v>87</v>
      </c>
      <c r="M15" s="21" t="s">
        <v>88</v>
      </c>
      <c r="N15" s="17" t="s">
        <v>73</v>
      </c>
      <c r="O15" s="17" t="s">
        <v>48</v>
      </c>
      <c r="P15" s="17" t="s">
        <v>24</v>
      </c>
      <c r="Q15" s="17" t="s">
        <v>32</v>
      </c>
      <c r="R15" s="18"/>
    </row>
    <row r="16" s="2" customFormat="1" ht="14.25" spans="1:18">
      <c r="A16" s="16">
        <f t="shared" si="0"/>
        <v>15</v>
      </c>
      <c r="B16" s="17" t="s">
        <v>39</v>
      </c>
      <c r="C16" s="16" t="s">
        <v>53</v>
      </c>
      <c r="D16" s="16" t="s">
        <v>89</v>
      </c>
      <c r="E16" s="19" t="s">
        <v>90</v>
      </c>
      <c r="F16" s="16" t="s">
        <v>29</v>
      </c>
      <c r="G16" s="22">
        <v>91</v>
      </c>
      <c r="H16" s="16" t="s">
        <v>20</v>
      </c>
      <c r="I16" s="16">
        <v>20</v>
      </c>
      <c r="J16" s="17" t="s">
        <v>31</v>
      </c>
      <c r="K16" s="17" t="s">
        <v>32</v>
      </c>
      <c r="L16" s="23">
        <v>142</v>
      </c>
      <c r="M16" s="21">
        <f>L16/2</f>
        <v>71</v>
      </c>
      <c r="N16" s="16" t="s">
        <v>31</v>
      </c>
      <c r="O16" s="16">
        <v>0</v>
      </c>
      <c r="P16" s="16" t="s">
        <v>24</v>
      </c>
      <c r="Q16" s="16">
        <v>0</v>
      </c>
      <c r="R16" s="16"/>
    </row>
    <row r="17" s="2" customFormat="1" ht="14.25" spans="1:18">
      <c r="A17" s="16">
        <f t="shared" si="0"/>
        <v>16</v>
      </c>
      <c r="B17" s="18" t="s">
        <v>33</v>
      </c>
      <c r="C17" s="16" t="s">
        <v>91</v>
      </c>
      <c r="D17" s="17" t="s">
        <v>92</v>
      </c>
      <c r="E17" s="19" t="s">
        <v>93</v>
      </c>
      <c r="F17" s="17" t="s">
        <v>29</v>
      </c>
      <c r="G17" s="22">
        <v>88.5</v>
      </c>
      <c r="H17" s="17" t="s">
        <v>20</v>
      </c>
      <c r="I17" s="17" t="s">
        <v>22</v>
      </c>
      <c r="J17" s="17" t="s">
        <v>37</v>
      </c>
      <c r="K17" s="17" t="s">
        <v>44</v>
      </c>
      <c r="L17" s="17" t="s">
        <v>94</v>
      </c>
      <c r="M17" s="21" t="s">
        <v>95</v>
      </c>
      <c r="N17" s="17" t="s">
        <v>31</v>
      </c>
      <c r="O17" s="21">
        <v>0</v>
      </c>
      <c r="P17" s="17" t="s">
        <v>24</v>
      </c>
      <c r="Q17" s="17" t="s">
        <v>32</v>
      </c>
      <c r="R17" s="16"/>
    </row>
    <row r="18" s="2" customFormat="1" ht="14.25" spans="1:18">
      <c r="A18" s="16">
        <f t="shared" si="0"/>
        <v>16</v>
      </c>
      <c r="B18" s="17" t="s">
        <v>39</v>
      </c>
      <c r="C18" s="16" t="s">
        <v>53</v>
      </c>
      <c r="D18" s="16" t="s">
        <v>96</v>
      </c>
      <c r="E18" s="19" t="s">
        <v>97</v>
      </c>
      <c r="F18" s="16" t="s">
        <v>29</v>
      </c>
      <c r="G18" s="22">
        <v>88.5</v>
      </c>
      <c r="H18" s="16" t="s">
        <v>20</v>
      </c>
      <c r="I18" s="16">
        <v>20</v>
      </c>
      <c r="J18" s="16" t="s">
        <v>37</v>
      </c>
      <c r="K18" s="16">
        <v>10</v>
      </c>
      <c r="L18" s="16">
        <v>117</v>
      </c>
      <c r="M18" s="21">
        <v>58.5</v>
      </c>
      <c r="N18" s="16" t="s">
        <v>31</v>
      </c>
      <c r="O18" s="16">
        <v>0</v>
      </c>
      <c r="P18" s="16" t="s">
        <v>24</v>
      </c>
      <c r="Q18" s="16">
        <v>0</v>
      </c>
      <c r="R18" s="16"/>
    </row>
    <row r="19" s="2" customFormat="1" ht="14.25" spans="1:18">
      <c r="A19" s="16">
        <f t="shared" si="0"/>
        <v>18</v>
      </c>
      <c r="B19" s="18" t="s">
        <v>33</v>
      </c>
      <c r="C19" s="17" t="s">
        <v>84</v>
      </c>
      <c r="D19" s="17" t="s">
        <v>98</v>
      </c>
      <c r="E19" s="19" t="s">
        <v>99</v>
      </c>
      <c r="F19" s="17" t="s">
        <v>29</v>
      </c>
      <c r="G19" s="22">
        <v>88</v>
      </c>
      <c r="H19" s="17" t="s">
        <v>20</v>
      </c>
      <c r="I19" s="17" t="s">
        <v>22</v>
      </c>
      <c r="J19" s="17" t="s">
        <v>37</v>
      </c>
      <c r="K19" s="17" t="s">
        <v>44</v>
      </c>
      <c r="L19" s="17" t="s">
        <v>100</v>
      </c>
      <c r="M19" s="21" t="s">
        <v>101</v>
      </c>
      <c r="N19" s="17" t="s">
        <v>31</v>
      </c>
      <c r="O19" s="17" t="s">
        <v>32</v>
      </c>
      <c r="P19" s="17" t="s">
        <v>24</v>
      </c>
      <c r="Q19" s="17" t="s">
        <v>32</v>
      </c>
      <c r="R19" s="18"/>
    </row>
    <row r="20" s="2" customFormat="1" ht="14.25" spans="1:18">
      <c r="A20" s="16">
        <f t="shared" si="0"/>
        <v>18</v>
      </c>
      <c r="B20" s="18" t="s">
        <v>33</v>
      </c>
      <c r="C20" s="16" t="s">
        <v>34</v>
      </c>
      <c r="D20" s="18" t="s">
        <v>102</v>
      </c>
      <c r="E20" s="19" t="s">
        <v>103</v>
      </c>
      <c r="F20" s="18" t="s">
        <v>29</v>
      </c>
      <c r="G20" s="20">
        <v>88</v>
      </c>
      <c r="H20" s="18" t="s">
        <v>20</v>
      </c>
      <c r="I20" s="18">
        <v>20</v>
      </c>
      <c r="J20" s="16" t="s">
        <v>37</v>
      </c>
      <c r="K20" s="18">
        <v>10</v>
      </c>
      <c r="L20" s="16">
        <v>106</v>
      </c>
      <c r="M20" s="21">
        <v>53</v>
      </c>
      <c r="N20" s="18" t="s">
        <v>104</v>
      </c>
      <c r="O20" s="16">
        <v>5</v>
      </c>
      <c r="P20" s="18" t="s">
        <v>24</v>
      </c>
      <c r="Q20" s="18">
        <v>0</v>
      </c>
      <c r="R20" s="18"/>
    </row>
    <row r="21" s="2" customFormat="1" ht="14.25" spans="1:18">
      <c r="A21" s="16">
        <f t="shared" si="0"/>
        <v>20</v>
      </c>
      <c r="B21" s="18" t="s">
        <v>33</v>
      </c>
      <c r="C21" s="17" t="s">
        <v>105</v>
      </c>
      <c r="D21" s="17" t="s">
        <v>106</v>
      </c>
      <c r="E21" s="19" t="s">
        <v>107</v>
      </c>
      <c r="F21" s="17" t="s">
        <v>29</v>
      </c>
      <c r="G21" s="22">
        <v>87.5</v>
      </c>
      <c r="H21" s="17" t="s">
        <v>20</v>
      </c>
      <c r="I21" s="17" t="s">
        <v>22</v>
      </c>
      <c r="J21" s="17" t="s">
        <v>43</v>
      </c>
      <c r="K21" s="17" t="s">
        <v>44</v>
      </c>
      <c r="L21" s="17" t="s">
        <v>108</v>
      </c>
      <c r="M21" s="21" t="s">
        <v>109</v>
      </c>
      <c r="N21" s="17" t="s">
        <v>73</v>
      </c>
      <c r="O21" s="17" t="s">
        <v>48</v>
      </c>
      <c r="P21" s="17" t="s">
        <v>24</v>
      </c>
      <c r="Q21" s="17" t="s">
        <v>32</v>
      </c>
      <c r="R21" s="18"/>
    </row>
    <row r="22" s="2" customFormat="1" ht="14.25" spans="1:18">
      <c r="A22" s="16">
        <f t="shared" si="0"/>
        <v>21</v>
      </c>
      <c r="B22" s="18" t="s">
        <v>33</v>
      </c>
      <c r="C22" s="16" t="s">
        <v>110</v>
      </c>
      <c r="D22" s="16" t="s">
        <v>111</v>
      </c>
      <c r="E22" s="19" t="s">
        <v>112</v>
      </c>
      <c r="F22" s="16" t="s">
        <v>19</v>
      </c>
      <c r="G22" s="22">
        <v>87</v>
      </c>
      <c r="H22" s="16" t="s">
        <v>20</v>
      </c>
      <c r="I22" s="16">
        <v>20</v>
      </c>
      <c r="J22" s="16" t="s">
        <v>21</v>
      </c>
      <c r="K22" s="16">
        <v>20</v>
      </c>
      <c r="L22" s="16">
        <v>94</v>
      </c>
      <c r="M22" s="21">
        <v>47</v>
      </c>
      <c r="N22" s="16" t="s">
        <v>31</v>
      </c>
      <c r="O22" s="16">
        <v>0</v>
      </c>
      <c r="P22" s="17" t="s">
        <v>24</v>
      </c>
      <c r="Q22" s="16">
        <v>0</v>
      </c>
      <c r="R22" s="16"/>
    </row>
    <row r="23" s="2" customFormat="1" ht="14.25" spans="1:18">
      <c r="A23" s="16">
        <f t="shared" si="0"/>
        <v>22</v>
      </c>
      <c r="B23" s="18" t="s">
        <v>33</v>
      </c>
      <c r="C23" s="17" t="s">
        <v>84</v>
      </c>
      <c r="D23" s="17" t="s">
        <v>113</v>
      </c>
      <c r="E23" s="19" t="s">
        <v>114</v>
      </c>
      <c r="F23" s="17" t="s">
        <v>29</v>
      </c>
      <c r="G23" s="22">
        <v>83</v>
      </c>
      <c r="H23" s="17" t="s">
        <v>20</v>
      </c>
      <c r="I23" s="17" t="s">
        <v>22</v>
      </c>
      <c r="J23" s="17" t="s">
        <v>37</v>
      </c>
      <c r="K23" s="17" t="s">
        <v>44</v>
      </c>
      <c r="L23" s="17" t="s">
        <v>115</v>
      </c>
      <c r="M23" s="21" t="s">
        <v>116</v>
      </c>
      <c r="N23" s="17" t="s">
        <v>31</v>
      </c>
      <c r="O23" s="17" t="s">
        <v>32</v>
      </c>
      <c r="P23" s="17" t="s">
        <v>24</v>
      </c>
      <c r="Q23" s="17" t="s">
        <v>32</v>
      </c>
      <c r="R23" s="18"/>
    </row>
    <row r="24" s="2" customFormat="1" ht="14.25" spans="1:18">
      <c r="A24" s="16">
        <f t="shared" si="0"/>
        <v>22</v>
      </c>
      <c r="B24" s="18" t="s">
        <v>117</v>
      </c>
      <c r="C24" s="16" t="s">
        <v>118</v>
      </c>
      <c r="D24" s="18" t="s">
        <v>119</v>
      </c>
      <c r="E24" s="19" t="s">
        <v>120</v>
      </c>
      <c r="F24" s="18" t="s">
        <v>29</v>
      </c>
      <c r="G24" s="20">
        <v>83</v>
      </c>
      <c r="H24" s="18" t="s">
        <v>20</v>
      </c>
      <c r="I24" s="18">
        <v>20</v>
      </c>
      <c r="J24" s="16" t="s">
        <v>37</v>
      </c>
      <c r="K24" s="18">
        <v>10</v>
      </c>
      <c r="L24" s="16">
        <v>106</v>
      </c>
      <c r="M24" s="21">
        <v>53</v>
      </c>
      <c r="N24" s="16" t="s">
        <v>31</v>
      </c>
      <c r="O24" s="16">
        <v>0</v>
      </c>
      <c r="P24" s="18" t="s">
        <v>24</v>
      </c>
      <c r="Q24" s="18">
        <v>0</v>
      </c>
      <c r="R24" s="18"/>
    </row>
    <row r="25" ht="14.25" spans="1:18">
      <c r="A25" s="16">
        <f t="shared" si="0"/>
        <v>24</v>
      </c>
      <c r="B25" s="17" t="s">
        <v>65</v>
      </c>
      <c r="C25" s="17" t="s">
        <v>121</v>
      </c>
      <c r="D25" s="17" t="s">
        <v>122</v>
      </c>
      <c r="E25" s="19" t="s">
        <v>123</v>
      </c>
      <c r="F25" s="17" t="s">
        <v>29</v>
      </c>
      <c r="G25" s="22">
        <v>82.5</v>
      </c>
      <c r="H25" s="17" t="s">
        <v>124</v>
      </c>
      <c r="I25" s="17" t="s">
        <v>44</v>
      </c>
      <c r="J25" s="17" t="s">
        <v>37</v>
      </c>
      <c r="K25" s="17" t="s">
        <v>44</v>
      </c>
      <c r="L25" s="17" t="s">
        <v>108</v>
      </c>
      <c r="M25" s="21" t="s">
        <v>109</v>
      </c>
      <c r="N25" s="17" t="s">
        <v>125</v>
      </c>
      <c r="O25" s="17" t="s">
        <v>44</v>
      </c>
      <c r="P25" s="17" t="s">
        <v>24</v>
      </c>
      <c r="Q25" s="17" t="s">
        <v>32</v>
      </c>
      <c r="R25" s="18"/>
    </row>
    <row r="26" ht="14.25" spans="1:18">
      <c r="A26" s="16">
        <f t="shared" si="0"/>
        <v>25</v>
      </c>
      <c r="B26" s="18" t="s">
        <v>117</v>
      </c>
      <c r="C26" s="16" t="s">
        <v>126</v>
      </c>
      <c r="D26" s="18" t="s">
        <v>127</v>
      </c>
      <c r="E26" s="19" t="s">
        <v>128</v>
      </c>
      <c r="F26" s="18" t="s">
        <v>29</v>
      </c>
      <c r="G26" s="20">
        <v>81.5</v>
      </c>
      <c r="H26" s="18" t="s">
        <v>20</v>
      </c>
      <c r="I26" s="18">
        <v>20</v>
      </c>
      <c r="J26" s="16" t="s">
        <v>37</v>
      </c>
      <c r="K26" s="18">
        <v>10</v>
      </c>
      <c r="L26" s="23">
        <v>103</v>
      </c>
      <c r="M26" s="21">
        <v>51.5</v>
      </c>
      <c r="N26" s="16" t="s">
        <v>31</v>
      </c>
      <c r="O26" s="16">
        <v>0</v>
      </c>
      <c r="P26" s="18" t="s">
        <v>24</v>
      </c>
      <c r="Q26" s="18">
        <v>0</v>
      </c>
      <c r="R26" s="18"/>
    </row>
    <row r="27" ht="14.25" spans="1:18">
      <c r="A27" s="16">
        <f t="shared" si="0"/>
        <v>26</v>
      </c>
      <c r="B27" s="18" t="s">
        <v>33</v>
      </c>
      <c r="C27" s="16" t="s">
        <v>91</v>
      </c>
      <c r="D27" s="18" t="s">
        <v>129</v>
      </c>
      <c r="E27" s="19" t="s">
        <v>130</v>
      </c>
      <c r="F27" s="18" t="s">
        <v>29</v>
      </c>
      <c r="G27" s="20">
        <v>81</v>
      </c>
      <c r="H27" s="18" t="s">
        <v>20</v>
      </c>
      <c r="I27" s="18">
        <v>20</v>
      </c>
      <c r="J27" s="17" t="s">
        <v>37</v>
      </c>
      <c r="K27" s="21">
        <v>10</v>
      </c>
      <c r="L27" s="23">
        <v>92</v>
      </c>
      <c r="M27" s="21">
        <v>46</v>
      </c>
      <c r="N27" s="16" t="s">
        <v>73</v>
      </c>
      <c r="O27" s="16">
        <v>5</v>
      </c>
      <c r="P27" s="18" t="s">
        <v>24</v>
      </c>
      <c r="Q27" s="18">
        <v>0</v>
      </c>
      <c r="R27" s="18"/>
    </row>
    <row r="28" ht="14.25" spans="1:18">
      <c r="A28" s="16">
        <f t="shared" si="0"/>
        <v>27</v>
      </c>
      <c r="B28" s="18" t="s">
        <v>33</v>
      </c>
      <c r="C28" s="17" t="s">
        <v>131</v>
      </c>
      <c r="D28" s="17" t="s">
        <v>132</v>
      </c>
      <c r="E28" s="19" t="s">
        <v>133</v>
      </c>
      <c r="F28" s="17" t="s">
        <v>29</v>
      </c>
      <c r="G28" s="22">
        <v>80.5</v>
      </c>
      <c r="H28" s="17" t="s">
        <v>20</v>
      </c>
      <c r="I28" s="17" t="s">
        <v>22</v>
      </c>
      <c r="J28" s="17" t="s">
        <v>37</v>
      </c>
      <c r="K28" s="21">
        <v>10</v>
      </c>
      <c r="L28" s="23">
        <v>91</v>
      </c>
      <c r="M28" s="21" t="s">
        <v>134</v>
      </c>
      <c r="N28" s="17" t="s">
        <v>104</v>
      </c>
      <c r="O28" s="17" t="s">
        <v>48</v>
      </c>
      <c r="P28" s="17" t="s">
        <v>24</v>
      </c>
      <c r="Q28" s="17" t="s">
        <v>32</v>
      </c>
      <c r="R28" s="18"/>
    </row>
    <row r="29" s="2" customFormat="1" ht="14.25" spans="1:18">
      <c r="A29" s="16">
        <f t="shared" si="0"/>
        <v>28</v>
      </c>
      <c r="B29" s="17" t="s">
        <v>135</v>
      </c>
      <c r="C29" s="17" t="s">
        <v>136</v>
      </c>
      <c r="D29" s="18" t="s">
        <v>137</v>
      </c>
      <c r="E29" s="19" t="s">
        <v>138</v>
      </c>
      <c r="F29" s="18" t="s">
        <v>29</v>
      </c>
      <c r="G29" s="22">
        <v>80</v>
      </c>
      <c r="H29" s="18" t="s">
        <v>20</v>
      </c>
      <c r="I29" s="18">
        <v>20</v>
      </c>
      <c r="J29" s="18" t="s">
        <v>43</v>
      </c>
      <c r="K29" s="18">
        <v>10</v>
      </c>
      <c r="L29" s="24">
        <v>90</v>
      </c>
      <c r="M29" s="19">
        <v>45</v>
      </c>
      <c r="N29" s="16" t="s">
        <v>139</v>
      </c>
      <c r="O29" s="18">
        <v>5</v>
      </c>
      <c r="P29" s="18" t="s">
        <v>24</v>
      </c>
      <c r="Q29" s="18">
        <v>0</v>
      </c>
      <c r="R29" s="16"/>
    </row>
    <row r="30" ht="14.25" spans="1:18">
      <c r="A30" s="16">
        <f t="shared" si="0"/>
        <v>29</v>
      </c>
      <c r="B30" s="17" t="s">
        <v>39</v>
      </c>
      <c r="C30" s="17" t="s">
        <v>140</v>
      </c>
      <c r="D30" s="17" t="s">
        <v>141</v>
      </c>
      <c r="E30" s="19" t="s">
        <v>142</v>
      </c>
      <c r="F30" s="17" t="s">
        <v>29</v>
      </c>
      <c r="G30" s="22">
        <v>77</v>
      </c>
      <c r="H30" s="17" t="s">
        <v>20</v>
      </c>
      <c r="I30" s="21">
        <v>20</v>
      </c>
      <c r="J30" s="17" t="s">
        <v>37</v>
      </c>
      <c r="K30" s="21">
        <v>10</v>
      </c>
      <c r="L30" s="23">
        <v>94</v>
      </c>
      <c r="M30" s="21" t="s">
        <v>143</v>
      </c>
      <c r="N30" s="16" t="s">
        <v>31</v>
      </c>
      <c r="O30" s="16">
        <v>0</v>
      </c>
      <c r="P30" s="16" t="s">
        <v>24</v>
      </c>
      <c r="Q30" s="16">
        <v>0</v>
      </c>
      <c r="R30" s="16"/>
    </row>
    <row r="31" ht="14.25" spans="1:18">
      <c r="A31" s="16">
        <f t="shared" si="0"/>
        <v>29</v>
      </c>
      <c r="B31" s="17" t="s">
        <v>135</v>
      </c>
      <c r="C31" s="17" t="s">
        <v>136</v>
      </c>
      <c r="D31" s="18" t="s">
        <v>144</v>
      </c>
      <c r="E31" s="19" t="s">
        <v>145</v>
      </c>
      <c r="F31" s="18" t="s">
        <v>29</v>
      </c>
      <c r="G31" s="22">
        <v>77</v>
      </c>
      <c r="H31" s="18" t="s">
        <v>20</v>
      </c>
      <c r="I31" s="18">
        <v>20</v>
      </c>
      <c r="J31" s="18" t="s">
        <v>37</v>
      </c>
      <c r="K31" s="18">
        <v>10</v>
      </c>
      <c r="L31" s="24">
        <v>94</v>
      </c>
      <c r="M31" s="19">
        <f>94*0.5</f>
        <v>47</v>
      </c>
      <c r="N31" s="17" t="s">
        <v>31</v>
      </c>
      <c r="O31" s="17" t="s">
        <v>32</v>
      </c>
      <c r="P31" s="17" t="s">
        <v>24</v>
      </c>
      <c r="Q31" s="17" t="s">
        <v>32</v>
      </c>
      <c r="R31" s="16"/>
    </row>
    <row r="32" ht="14.25" spans="1:18">
      <c r="A32" s="16">
        <f t="shared" si="0"/>
        <v>31</v>
      </c>
      <c r="B32" s="18" t="s">
        <v>74</v>
      </c>
      <c r="C32" s="16" t="s">
        <v>146</v>
      </c>
      <c r="D32" s="18" t="s">
        <v>147</v>
      </c>
      <c r="E32" s="19" t="s">
        <v>148</v>
      </c>
      <c r="F32" s="18" t="s">
        <v>29</v>
      </c>
      <c r="G32" s="20">
        <v>76.5</v>
      </c>
      <c r="H32" s="18" t="s">
        <v>20</v>
      </c>
      <c r="I32" s="18">
        <v>20</v>
      </c>
      <c r="J32" s="17" t="s">
        <v>37</v>
      </c>
      <c r="K32" s="18">
        <v>10</v>
      </c>
      <c r="L32" s="24">
        <v>93</v>
      </c>
      <c r="M32" s="19">
        <v>46.5</v>
      </c>
      <c r="N32" s="18" t="s">
        <v>31</v>
      </c>
      <c r="O32" s="18">
        <v>0</v>
      </c>
      <c r="P32" s="17" t="s">
        <v>24</v>
      </c>
      <c r="Q32" s="17" t="s">
        <v>32</v>
      </c>
      <c r="R32" s="16"/>
    </row>
    <row r="33" ht="14.25" spans="1:18">
      <c r="A33" s="16">
        <f t="shared" si="0"/>
        <v>31</v>
      </c>
      <c r="B33" s="16" t="s">
        <v>74</v>
      </c>
      <c r="C33" s="16" t="s">
        <v>149</v>
      </c>
      <c r="D33" s="18" t="s">
        <v>150</v>
      </c>
      <c r="E33" s="19" t="s">
        <v>151</v>
      </c>
      <c r="F33" s="17" t="s">
        <v>29</v>
      </c>
      <c r="G33" s="22">
        <v>76.5</v>
      </c>
      <c r="H33" s="17" t="s">
        <v>20</v>
      </c>
      <c r="I33" s="17" t="s">
        <v>22</v>
      </c>
      <c r="J33" s="17" t="s">
        <v>43</v>
      </c>
      <c r="K33" s="21">
        <v>10</v>
      </c>
      <c r="L33" s="23">
        <v>93</v>
      </c>
      <c r="M33" s="21" t="s">
        <v>152</v>
      </c>
      <c r="N33" s="17" t="s">
        <v>31</v>
      </c>
      <c r="O33" s="17" t="s">
        <v>32</v>
      </c>
      <c r="P33" s="17" t="s">
        <v>24</v>
      </c>
      <c r="Q33" s="17" t="s">
        <v>32</v>
      </c>
      <c r="R33" s="16"/>
    </row>
    <row r="34" ht="14.25" spans="1:18">
      <c r="A34" s="16">
        <f t="shared" si="0"/>
        <v>33</v>
      </c>
      <c r="B34" s="17" t="s">
        <v>65</v>
      </c>
      <c r="C34" s="17" t="s">
        <v>153</v>
      </c>
      <c r="D34" s="17" t="s">
        <v>154</v>
      </c>
      <c r="E34" s="19" t="s">
        <v>155</v>
      </c>
      <c r="F34" s="17" t="s">
        <v>29</v>
      </c>
      <c r="G34" s="22">
        <v>76</v>
      </c>
      <c r="H34" s="17" t="s">
        <v>20</v>
      </c>
      <c r="I34" s="17" t="s">
        <v>22</v>
      </c>
      <c r="J34" s="17" t="s">
        <v>37</v>
      </c>
      <c r="K34" s="17" t="s">
        <v>44</v>
      </c>
      <c r="L34" s="23">
        <v>82</v>
      </c>
      <c r="M34" s="21" t="s">
        <v>156</v>
      </c>
      <c r="N34" s="17" t="s">
        <v>157</v>
      </c>
      <c r="O34" s="17" t="s">
        <v>48</v>
      </c>
      <c r="P34" s="17" t="s">
        <v>24</v>
      </c>
      <c r="Q34" s="17" t="s">
        <v>32</v>
      </c>
      <c r="R34" s="18"/>
    </row>
    <row r="35" s="2" customFormat="1" ht="14.25" spans="1:18">
      <c r="A35" s="16">
        <f t="shared" si="0"/>
        <v>33</v>
      </c>
      <c r="B35" s="17" t="s">
        <v>65</v>
      </c>
      <c r="C35" s="17" t="s">
        <v>158</v>
      </c>
      <c r="D35" s="17" t="s">
        <v>159</v>
      </c>
      <c r="E35" s="19" t="s">
        <v>160</v>
      </c>
      <c r="F35" s="17" t="s">
        <v>29</v>
      </c>
      <c r="G35" s="22">
        <v>76</v>
      </c>
      <c r="H35" s="17" t="s">
        <v>20</v>
      </c>
      <c r="I35" s="17" t="s">
        <v>22</v>
      </c>
      <c r="J35" s="17" t="s">
        <v>31</v>
      </c>
      <c r="K35" s="17" t="s">
        <v>32</v>
      </c>
      <c r="L35" s="23">
        <v>112</v>
      </c>
      <c r="M35" s="21" t="s">
        <v>161</v>
      </c>
      <c r="N35" s="17" t="s">
        <v>31</v>
      </c>
      <c r="O35" s="17" t="s">
        <v>32</v>
      </c>
      <c r="P35" s="17" t="s">
        <v>24</v>
      </c>
      <c r="Q35" s="17" t="s">
        <v>32</v>
      </c>
      <c r="R35" s="17"/>
    </row>
    <row r="36" ht="14.25" spans="1:18">
      <c r="A36" s="16">
        <f t="shared" si="0"/>
        <v>35</v>
      </c>
      <c r="B36" s="18" t="s">
        <v>33</v>
      </c>
      <c r="C36" s="16" t="s">
        <v>49</v>
      </c>
      <c r="D36" s="18" t="s">
        <v>162</v>
      </c>
      <c r="E36" s="19" t="s">
        <v>163</v>
      </c>
      <c r="F36" s="18" t="s">
        <v>29</v>
      </c>
      <c r="G36" s="20">
        <v>74.5</v>
      </c>
      <c r="H36" s="16" t="s">
        <v>20</v>
      </c>
      <c r="I36" s="18">
        <v>20</v>
      </c>
      <c r="J36" s="17" t="s">
        <v>37</v>
      </c>
      <c r="K36" s="18">
        <v>10</v>
      </c>
      <c r="L36" s="23">
        <v>89</v>
      </c>
      <c r="M36" s="21">
        <v>44.5</v>
      </c>
      <c r="N36" s="18" t="s">
        <v>31</v>
      </c>
      <c r="O36" s="16">
        <v>0</v>
      </c>
      <c r="P36" s="18" t="s">
        <v>24</v>
      </c>
      <c r="Q36" s="18">
        <v>0</v>
      </c>
      <c r="R36" s="18"/>
    </row>
    <row r="37" ht="14.25" spans="1:18">
      <c r="A37" s="16">
        <f t="shared" si="0"/>
        <v>36</v>
      </c>
      <c r="B37" s="17" t="s">
        <v>39</v>
      </c>
      <c r="C37" s="17" t="s">
        <v>53</v>
      </c>
      <c r="D37" s="17" t="s">
        <v>164</v>
      </c>
      <c r="E37" s="19" t="s">
        <v>165</v>
      </c>
      <c r="F37" s="17" t="s">
        <v>29</v>
      </c>
      <c r="G37" s="22">
        <v>73</v>
      </c>
      <c r="H37" s="17" t="s">
        <v>20</v>
      </c>
      <c r="I37" s="17" t="s">
        <v>22</v>
      </c>
      <c r="J37" s="17" t="s">
        <v>37</v>
      </c>
      <c r="K37" s="17" t="s">
        <v>44</v>
      </c>
      <c r="L37" s="23">
        <v>86</v>
      </c>
      <c r="M37" s="21" t="s">
        <v>166</v>
      </c>
      <c r="N37" s="16" t="s">
        <v>31</v>
      </c>
      <c r="O37" s="16">
        <v>0</v>
      </c>
      <c r="P37" s="16" t="s">
        <v>24</v>
      </c>
      <c r="Q37" s="16">
        <v>0</v>
      </c>
      <c r="R37" s="16"/>
    </row>
    <row r="38" ht="14.25" spans="1:18">
      <c r="A38" s="16">
        <f t="shared" si="0"/>
        <v>37</v>
      </c>
      <c r="B38" s="18" t="s">
        <v>33</v>
      </c>
      <c r="C38" s="17" t="s">
        <v>131</v>
      </c>
      <c r="D38" s="17" t="s">
        <v>167</v>
      </c>
      <c r="E38" s="19" t="s">
        <v>168</v>
      </c>
      <c r="F38" s="17" t="s">
        <v>29</v>
      </c>
      <c r="G38" s="22">
        <v>71.5</v>
      </c>
      <c r="H38" s="17" t="s">
        <v>20</v>
      </c>
      <c r="I38" s="17" t="s">
        <v>22</v>
      </c>
      <c r="J38" s="17" t="s">
        <v>37</v>
      </c>
      <c r="K38" s="17" t="s">
        <v>44</v>
      </c>
      <c r="L38" s="23">
        <v>83</v>
      </c>
      <c r="M38" s="21" t="s">
        <v>169</v>
      </c>
      <c r="N38" s="17" t="s">
        <v>31</v>
      </c>
      <c r="O38" s="17" t="s">
        <v>32</v>
      </c>
      <c r="P38" s="17" t="s">
        <v>24</v>
      </c>
      <c r="Q38" s="17" t="s">
        <v>32</v>
      </c>
      <c r="R38" s="18"/>
    </row>
    <row r="39" s="2" customFormat="1" ht="14.25" spans="1:18">
      <c r="A39" s="16">
        <f t="shared" si="0"/>
        <v>38</v>
      </c>
      <c r="B39" s="18" t="s">
        <v>33</v>
      </c>
      <c r="C39" s="17" t="s">
        <v>91</v>
      </c>
      <c r="D39" s="17" t="s">
        <v>170</v>
      </c>
      <c r="E39" s="19" t="s">
        <v>171</v>
      </c>
      <c r="F39" s="17" t="s">
        <v>29</v>
      </c>
      <c r="G39" s="22">
        <v>71</v>
      </c>
      <c r="H39" s="17" t="s">
        <v>20</v>
      </c>
      <c r="I39" s="17" t="s">
        <v>22</v>
      </c>
      <c r="J39" s="17" t="s">
        <v>43</v>
      </c>
      <c r="K39" s="17" t="s">
        <v>44</v>
      </c>
      <c r="L39" s="23">
        <v>82</v>
      </c>
      <c r="M39" s="21" t="s">
        <v>156</v>
      </c>
      <c r="N39" s="17" t="s">
        <v>31</v>
      </c>
      <c r="O39" s="17" t="s">
        <v>32</v>
      </c>
      <c r="P39" s="17" t="s">
        <v>24</v>
      </c>
      <c r="Q39" s="17" t="s">
        <v>32</v>
      </c>
      <c r="R39" s="18"/>
    </row>
    <row r="40" s="2" customFormat="1" ht="14.25" spans="1:18">
      <c r="A40" s="16">
        <f t="shared" si="0"/>
        <v>38</v>
      </c>
      <c r="B40" s="16" t="s">
        <v>65</v>
      </c>
      <c r="C40" s="16" t="s">
        <v>172</v>
      </c>
      <c r="D40" s="16" t="s">
        <v>173</v>
      </c>
      <c r="E40" s="19" t="s">
        <v>62</v>
      </c>
      <c r="F40" s="16" t="s">
        <v>29</v>
      </c>
      <c r="G40" s="22">
        <v>71</v>
      </c>
      <c r="H40" s="16" t="s">
        <v>20</v>
      </c>
      <c r="I40" s="16">
        <v>20</v>
      </c>
      <c r="J40" s="16" t="s">
        <v>37</v>
      </c>
      <c r="K40" s="16">
        <v>10</v>
      </c>
      <c r="L40" s="23">
        <v>82</v>
      </c>
      <c r="M40" s="21">
        <v>41</v>
      </c>
      <c r="N40" s="17" t="s">
        <v>31</v>
      </c>
      <c r="O40" s="21">
        <v>0</v>
      </c>
      <c r="P40" s="17" t="s">
        <v>24</v>
      </c>
      <c r="Q40" s="17" t="s">
        <v>32</v>
      </c>
      <c r="R40" s="18"/>
    </row>
    <row r="41" s="2" customFormat="1" ht="14.25" spans="1:18">
      <c r="A41" s="16">
        <f t="shared" si="0"/>
        <v>40</v>
      </c>
      <c r="B41" s="17" t="s">
        <v>39</v>
      </c>
      <c r="C41" s="16" t="s">
        <v>174</v>
      </c>
      <c r="D41" s="16" t="s">
        <v>175</v>
      </c>
      <c r="E41" s="19" t="s">
        <v>176</v>
      </c>
      <c r="F41" s="16" t="s">
        <v>29</v>
      </c>
      <c r="G41" s="22">
        <v>70</v>
      </c>
      <c r="H41" s="16" t="s">
        <v>20</v>
      </c>
      <c r="I41" s="16">
        <v>20</v>
      </c>
      <c r="J41" s="16" t="s">
        <v>37</v>
      </c>
      <c r="K41" s="16">
        <v>10</v>
      </c>
      <c r="L41" s="23">
        <v>80</v>
      </c>
      <c r="M41" s="21">
        <v>40</v>
      </c>
      <c r="N41" s="16" t="s">
        <v>31</v>
      </c>
      <c r="O41" s="16">
        <v>0</v>
      </c>
      <c r="P41" s="16" t="s">
        <v>24</v>
      </c>
      <c r="Q41" s="16">
        <v>0</v>
      </c>
      <c r="R41" s="16"/>
    </row>
    <row r="42" s="2" customFormat="1" ht="14.25" spans="1:18">
      <c r="A42" s="16">
        <f t="shared" si="0"/>
        <v>41</v>
      </c>
      <c r="B42" s="18" t="s">
        <v>117</v>
      </c>
      <c r="C42" s="16" t="s">
        <v>126</v>
      </c>
      <c r="D42" s="18" t="s">
        <v>177</v>
      </c>
      <c r="E42" s="19" t="s">
        <v>178</v>
      </c>
      <c r="F42" s="18" t="s">
        <v>29</v>
      </c>
      <c r="G42" s="20">
        <v>69.5</v>
      </c>
      <c r="H42" s="18" t="s">
        <v>20</v>
      </c>
      <c r="I42" s="18">
        <v>20</v>
      </c>
      <c r="J42" s="16" t="s">
        <v>37</v>
      </c>
      <c r="K42" s="18">
        <v>10</v>
      </c>
      <c r="L42" s="23">
        <v>79</v>
      </c>
      <c r="M42" s="21">
        <v>39.5</v>
      </c>
      <c r="N42" s="16" t="s">
        <v>31</v>
      </c>
      <c r="O42" s="16">
        <v>0</v>
      </c>
      <c r="P42" s="18" t="s">
        <v>24</v>
      </c>
      <c r="Q42" s="18">
        <v>0</v>
      </c>
      <c r="R42" s="18"/>
    </row>
    <row r="43" s="3" customFormat="1" ht="14.25" spans="1:18">
      <c r="A43" s="16">
        <f t="shared" si="0"/>
        <v>42</v>
      </c>
      <c r="B43" s="17" t="s">
        <v>15</v>
      </c>
      <c r="C43" s="17" t="s">
        <v>16</v>
      </c>
      <c r="D43" s="17" t="s">
        <v>179</v>
      </c>
      <c r="E43" s="19" t="s">
        <v>180</v>
      </c>
      <c r="F43" s="17" t="s">
        <v>29</v>
      </c>
      <c r="G43" s="22">
        <v>67.5</v>
      </c>
      <c r="H43" s="17" t="s">
        <v>20</v>
      </c>
      <c r="I43" s="17" t="s">
        <v>22</v>
      </c>
      <c r="J43" s="17" t="s">
        <v>37</v>
      </c>
      <c r="K43" s="17" t="s">
        <v>44</v>
      </c>
      <c r="L43" s="23">
        <v>65</v>
      </c>
      <c r="M43" s="21" t="s">
        <v>181</v>
      </c>
      <c r="N43" s="17" t="s">
        <v>78</v>
      </c>
      <c r="O43" s="17" t="s">
        <v>48</v>
      </c>
      <c r="P43" s="17" t="s">
        <v>24</v>
      </c>
      <c r="Q43" s="17" t="s">
        <v>32</v>
      </c>
      <c r="R43" s="17"/>
    </row>
    <row r="44" s="2" customFormat="1" ht="14.25" spans="1:18">
      <c r="A44" s="16">
        <f t="shared" si="0"/>
        <v>43</v>
      </c>
      <c r="B44" s="18" t="s">
        <v>33</v>
      </c>
      <c r="C44" s="16" t="s">
        <v>34</v>
      </c>
      <c r="D44" s="18" t="s">
        <v>182</v>
      </c>
      <c r="E44" s="19" t="s">
        <v>183</v>
      </c>
      <c r="F44" s="18" t="s">
        <v>29</v>
      </c>
      <c r="G44" s="20">
        <v>66.5</v>
      </c>
      <c r="H44" s="18" t="s">
        <v>20</v>
      </c>
      <c r="I44" s="18">
        <v>20</v>
      </c>
      <c r="J44" s="16" t="s">
        <v>43</v>
      </c>
      <c r="K44" s="18">
        <v>10</v>
      </c>
      <c r="L44" s="23">
        <v>73</v>
      </c>
      <c r="M44" s="21">
        <v>36.5</v>
      </c>
      <c r="N44" s="18" t="s">
        <v>31</v>
      </c>
      <c r="O44" s="16">
        <v>0</v>
      </c>
      <c r="P44" s="18" t="s">
        <v>24</v>
      </c>
      <c r="Q44" s="18">
        <v>0</v>
      </c>
      <c r="R44" s="18"/>
    </row>
    <row r="45" s="2" customFormat="1" ht="14.25" spans="1:18">
      <c r="A45" s="16">
        <f t="shared" si="0"/>
        <v>43</v>
      </c>
      <c r="B45" s="17" t="s">
        <v>39</v>
      </c>
      <c r="C45" s="17" t="s">
        <v>60</v>
      </c>
      <c r="D45" s="16" t="s">
        <v>184</v>
      </c>
      <c r="E45" s="19" t="s">
        <v>185</v>
      </c>
      <c r="F45" s="16" t="s">
        <v>29</v>
      </c>
      <c r="G45" s="22">
        <v>66.5</v>
      </c>
      <c r="H45" s="16" t="s">
        <v>20</v>
      </c>
      <c r="I45" s="16">
        <v>20</v>
      </c>
      <c r="J45" s="16" t="s">
        <v>43</v>
      </c>
      <c r="K45" s="16">
        <v>10</v>
      </c>
      <c r="L45" s="23">
        <v>63</v>
      </c>
      <c r="M45" s="21">
        <v>31.5</v>
      </c>
      <c r="N45" s="16" t="s">
        <v>104</v>
      </c>
      <c r="O45" s="16">
        <v>5</v>
      </c>
      <c r="P45" s="16" t="s">
        <v>24</v>
      </c>
      <c r="Q45" s="16">
        <v>0</v>
      </c>
      <c r="R45" s="16"/>
    </row>
    <row r="46" s="2" customFormat="1" ht="14.25" spans="1:18">
      <c r="A46" s="16">
        <f t="shared" si="0"/>
        <v>45</v>
      </c>
      <c r="B46" s="17" t="s">
        <v>39</v>
      </c>
      <c r="C46" s="16" t="s">
        <v>186</v>
      </c>
      <c r="D46" s="16" t="s">
        <v>187</v>
      </c>
      <c r="E46" s="19" t="s">
        <v>188</v>
      </c>
      <c r="F46" s="16" t="s">
        <v>29</v>
      </c>
      <c r="G46" s="22">
        <v>65.5</v>
      </c>
      <c r="H46" s="16" t="s">
        <v>20</v>
      </c>
      <c r="I46" s="16">
        <v>20</v>
      </c>
      <c r="J46" s="16" t="s">
        <v>31</v>
      </c>
      <c r="K46" s="16">
        <v>0</v>
      </c>
      <c r="L46" s="23">
        <v>81</v>
      </c>
      <c r="M46" s="21">
        <v>40.5</v>
      </c>
      <c r="N46" s="16" t="s">
        <v>73</v>
      </c>
      <c r="O46" s="16">
        <v>5</v>
      </c>
      <c r="P46" s="16" t="s">
        <v>24</v>
      </c>
      <c r="Q46" s="16">
        <v>0</v>
      </c>
      <c r="R46" s="16"/>
    </row>
    <row r="47" s="2" customFormat="1" ht="14.25" spans="1:18">
      <c r="A47" s="16">
        <f t="shared" si="0"/>
        <v>46</v>
      </c>
      <c r="B47" s="17" t="s">
        <v>39</v>
      </c>
      <c r="C47" s="16" t="s">
        <v>189</v>
      </c>
      <c r="D47" s="16" t="s">
        <v>190</v>
      </c>
      <c r="E47" s="19" t="s">
        <v>191</v>
      </c>
      <c r="F47" s="16" t="s">
        <v>29</v>
      </c>
      <c r="G47" s="22">
        <v>65</v>
      </c>
      <c r="H47" s="16" t="s">
        <v>20</v>
      </c>
      <c r="I47" s="16">
        <v>20</v>
      </c>
      <c r="J47" s="16" t="s">
        <v>31</v>
      </c>
      <c r="K47" s="16">
        <v>0</v>
      </c>
      <c r="L47" s="23">
        <v>80</v>
      </c>
      <c r="M47" s="21">
        <v>40</v>
      </c>
      <c r="N47" s="16" t="s">
        <v>192</v>
      </c>
      <c r="O47" s="16">
        <v>5</v>
      </c>
      <c r="P47" s="16" t="s">
        <v>24</v>
      </c>
      <c r="Q47" s="16">
        <v>0</v>
      </c>
      <c r="R47" s="16"/>
    </row>
    <row r="48" s="2" customFormat="1" ht="14.25" spans="1:18">
      <c r="A48" s="16">
        <f t="shared" si="0"/>
        <v>47</v>
      </c>
      <c r="B48" s="18" t="s">
        <v>117</v>
      </c>
      <c r="C48" s="16" t="s">
        <v>193</v>
      </c>
      <c r="D48" s="18" t="s">
        <v>194</v>
      </c>
      <c r="E48" s="19" t="s">
        <v>195</v>
      </c>
      <c r="F48" s="18" t="s">
        <v>19</v>
      </c>
      <c r="G48" s="20">
        <v>64</v>
      </c>
      <c r="H48" s="18" t="s">
        <v>20</v>
      </c>
      <c r="I48" s="18">
        <v>20</v>
      </c>
      <c r="J48" s="16" t="s">
        <v>37</v>
      </c>
      <c r="K48" s="18">
        <v>10</v>
      </c>
      <c r="L48" s="23">
        <v>68</v>
      </c>
      <c r="M48" s="21">
        <v>34</v>
      </c>
      <c r="N48" s="16" t="s">
        <v>31</v>
      </c>
      <c r="O48" s="16">
        <v>0</v>
      </c>
      <c r="P48" s="18" t="s">
        <v>24</v>
      </c>
      <c r="Q48" s="18">
        <v>0</v>
      </c>
      <c r="R48" s="18"/>
    </row>
    <row r="49" s="2" customFormat="1" ht="14.25" spans="1:18">
      <c r="A49" s="16">
        <f t="shared" si="0"/>
        <v>48</v>
      </c>
      <c r="B49" s="17" t="s">
        <v>39</v>
      </c>
      <c r="C49" s="17" t="s">
        <v>196</v>
      </c>
      <c r="D49" s="16" t="s">
        <v>197</v>
      </c>
      <c r="E49" s="19" t="s">
        <v>198</v>
      </c>
      <c r="F49" s="16" t="s">
        <v>29</v>
      </c>
      <c r="G49" s="22">
        <v>61.5</v>
      </c>
      <c r="H49" s="16" t="s">
        <v>124</v>
      </c>
      <c r="I49" s="16">
        <v>10</v>
      </c>
      <c r="J49" s="16" t="s">
        <v>43</v>
      </c>
      <c r="K49" s="16">
        <v>10</v>
      </c>
      <c r="L49" s="16">
        <v>83</v>
      </c>
      <c r="M49" s="21">
        <v>41.5</v>
      </c>
      <c r="N49" s="16" t="s">
        <v>31</v>
      </c>
      <c r="O49" s="16">
        <v>0</v>
      </c>
      <c r="P49" s="16" t="s">
        <v>24</v>
      </c>
      <c r="Q49" s="16">
        <v>0</v>
      </c>
      <c r="R49" s="17"/>
    </row>
    <row r="50" s="2" customFormat="1" ht="14.25" spans="1:18">
      <c r="A50" s="16">
        <f t="shared" si="0"/>
        <v>49</v>
      </c>
      <c r="B50" s="18" t="s">
        <v>117</v>
      </c>
      <c r="C50" s="16" t="s">
        <v>118</v>
      </c>
      <c r="D50" s="18" t="s">
        <v>199</v>
      </c>
      <c r="E50" s="19" t="s">
        <v>200</v>
      </c>
      <c r="F50" s="18" t="s">
        <v>29</v>
      </c>
      <c r="G50" s="20">
        <v>59.5</v>
      </c>
      <c r="H50" s="18" t="s">
        <v>20</v>
      </c>
      <c r="I50" s="18">
        <v>20</v>
      </c>
      <c r="J50" s="16" t="s">
        <v>31</v>
      </c>
      <c r="K50" s="18">
        <v>0</v>
      </c>
      <c r="L50" s="23">
        <v>79</v>
      </c>
      <c r="M50" s="21">
        <v>39.5</v>
      </c>
      <c r="N50" s="16" t="s">
        <v>31</v>
      </c>
      <c r="O50" s="16">
        <v>0</v>
      </c>
      <c r="P50" s="18" t="s">
        <v>24</v>
      </c>
      <c r="Q50" s="18">
        <v>0</v>
      </c>
      <c r="R50" s="18"/>
    </row>
    <row r="51" s="2" customFormat="1" ht="14.25" spans="1:18">
      <c r="A51" s="16">
        <f t="shared" si="0"/>
        <v>50</v>
      </c>
      <c r="B51" s="18" t="s">
        <v>25</v>
      </c>
      <c r="C51" s="17" t="s">
        <v>201</v>
      </c>
      <c r="D51" s="17" t="s">
        <v>202</v>
      </c>
      <c r="E51" s="19" t="s">
        <v>203</v>
      </c>
      <c r="F51" s="17" t="s">
        <v>29</v>
      </c>
      <c r="G51" s="22">
        <v>58</v>
      </c>
      <c r="H51" s="17" t="s">
        <v>20</v>
      </c>
      <c r="I51" s="17" t="s">
        <v>22</v>
      </c>
      <c r="J51" s="17" t="s">
        <v>37</v>
      </c>
      <c r="K51" s="17" t="s">
        <v>44</v>
      </c>
      <c r="L51" s="23">
        <v>56</v>
      </c>
      <c r="M51" s="21" t="s">
        <v>204</v>
      </c>
      <c r="N51" s="17" t="s">
        <v>31</v>
      </c>
      <c r="O51" s="17" t="s">
        <v>32</v>
      </c>
      <c r="P51" s="17" t="s">
        <v>24</v>
      </c>
      <c r="Q51" s="17" t="s">
        <v>32</v>
      </c>
      <c r="R51" s="16"/>
    </row>
    <row r="52" s="2" customFormat="1" ht="14.25" spans="1:18">
      <c r="A52" s="16">
        <f t="shared" si="0"/>
        <v>50</v>
      </c>
      <c r="B52" s="18" t="s">
        <v>117</v>
      </c>
      <c r="C52" s="16" t="s">
        <v>118</v>
      </c>
      <c r="D52" s="18" t="s">
        <v>205</v>
      </c>
      <c r="E52" s="19" t="s">
        <v>206</v>
      </c>
      <c r="F52" s="18" t="s">
        <v>29</v>
      </c>
      <c r="G52" s="20">
        <v>58</v>
      </c>
      <c r="H52" s="18" t="s">
        <v>20</v>
      </c>
      <c r="I52" s="18">
        <v>20</v>
      </c>
      <c r="J52" s="16" t="s">
        <v>37</v>
      </c>
      <c r="K52" s="18">
        <v>10</v>
      </c>
      <c r="L52" s="23">
        <v>56</v>
      </c>
      <c r="M52" s="21">
        <v>28</v>
      </c>
      <c r="N52" s="16" t="s">
        <v>31</v>
      </c>
      <c r="O52" s="16">
        <v>0</v>
      </c>
      <c r="P52" s="18" t="s">
        <v>24</v>
      </c>
      <c r="Q52" s="18">
        <v>0</v>
      </c>
      <c r="R52" s="18"/>
    </row>
    <row r="53" s="2" customFormat="1" ht="14.25" spans="1:18">
      <c r="A53" s="16">
        <f t="shared" si="0"/>
        <v>52</v>
      </c>
      <c r="B53" s="18" t="s">
        <v>33</v>
      </c>
      <c r="C53" s="17" t="s">
        <v>207</v>
      </c>
      <c r="D53" s="17" t="s">
        <v>208</v>
      </c>
      <c r="E53" s="19" t="s">
        <v>209</v>
      </c>
      <c r="F53" s="17" t="s">
        <v>29</v>
      </c>
      <c r="G53" s="22">
        <v>57</v>
      </c>
      <c r="H53" s="17" t="s">
        <v>124</v>
      </c>
      <c r="I53" s="17" t="s">
        <v>44</v>
      </c>
      <c r="J53" s="17" t="s">
        <v>43</v>
      </c>
      <c r="K53" s="17" t="s">
        <v>44</v>
      </c>
      <c r="L53" s="17" t="s">
        <v>210</v>
      </c>
      <c r="M53" s="21" t="s">
        <v>211</v>
      </c>
      <c r="N53" s="17" t="s">
        <v>212</v>
      </c>
      <c r="O53" s="17" t="s">
        <v>48</v>
      </c>
      <c r="P53" s="17" t="s">
        <v>24</v>
      </c>
      <c r="Q53" s="17" t="s">
        <v>32</v>
      </c>
      <c r="R53" s="17"/>
    </row>
    <row r="54" s="2" customFormat="1" ht="14.25" spans="1:18">
      <c r="A54" s="16">
        <f t="shared" si="0"/>
        <v>53</v>
      </c>
      <c r="B54" s="17" t="s">
        <v>39</v>
      </c>
      <c r="C54" s="16" t="s">
        <v>174</v>
      </c>
      <c r="D54" s="16" t="s">
        <v>213</v>
      </c>
      <c r="E54" s="19" t="s">
        <v>214</v>
      </c>
      <c r="F54" s="16" t="s">
        <v>29</v>
      </c>
      <c r="G54" s="22">
        <v>55.5</v>
      </c>
      <c r="H54" s="16" t="s">
        <v>20</v>
      </c>
      <c r="I54" s="16">
        <v>20</v>
      </c>
      <c r="J54" s="16" t="s">
        <v>31</v>
      </c>
      <c r="K54" s="16">
        <v>0</v>
      </c>
      <c r="L54" s="23">
        <v>71</v>
      </c>
      <c r="M54" s="21">
        <v>35.5</v>
      </c>
      <c r="N54" s="16" t="s">
        <v>31</v>
      </c>
      <c r="O54" s="16">
        <v>0</v>
      </c>
      <c r="P54" s="16" t="s">
        <v>24</v>
      </c>
      <c r="Q54" s="16">
        <v>0</v>
      </c>
      <c r="R54" s="16"/>
    </row>
    <row r="55" s="2" customFormat="1" ht="14.25" spans="1:18">
      <c r="A55" s="16">
        <f t="shared" si="0"/>
        <v>54</v>
      </c>
      <c r="B55" s="18" t="s">
        <v>33</v>
      </c>
      <c r="C55" s="16" t="s">
        <v>56</v>
      </c>
      <c r="D55" s="16" t="s">
        <v>215</v>
      </c>
      <c r="E55" s="19" t="s">
        <v>216</v>
      </c>
      <c r="F55" s="16" t="s">
        <v>29</v>
      </c>
      <c r="G55" s="20">
        <v>55</v>
      </c>
      <c r="H55" s="16" t="s">
        <v>20</v>
      </c>
      <c r="I55" s="16">
        <v>20</v>
      </c>
      <c r="J55" s="16" t="s">
        <v>31</v>
      </c>
      <c r="K55" s="16">
        <v>0</v>
      </c>
      <c r="L55" s="23">
        <v>70</v>
      </c>
      <c r="M55" s="21">
        <v>35</v>
      </c>
      <c r="N55" s="16" t="s">
        <v>31</v>
      </c>
      <c r="O55" s="16">
        <v>0</v>
      </c>
      <c r="P55" s="16" t="s">
        <v>24</v>
      </c>
      <c r="Q55" s="16">
        <v>0</v>
      </c>
      <c r="R55" s="18"/>
    </row>
    <row r="56" s="2" customFormat="1" ht="14.25" spans="1:18">
      <c r="A56" s="16">
        <f t="shared" si="0"/>
        <v>55</v>
      </c>
      <c r="B56" s="17" t="s">
        <v>15</v>
      </c>
      <c r="C56" s="17" t="s">
        <v>217</v>
      </c>
      <c r="D56" s="17" t="s">
        <v>218</v>
      </c>
      <c r="E56" s="19" t="s">
        <v>219</v>
      </c>
      <c r="F56" s="17" t="s">
        <v>29</v>
      </c>
      <c r="G56" s="22">
        <v>54.5</v>
      </c>
      <c r="H56" s="17" t="s">
        <v>124</v>
      </c>
      <c r="I56" s="21">
        <v>10</v>
      </c>
      <c r="J56" s="17" t="s">
        <v>43</v>
      </c>
      <c r="K56" s="21">
        <v>10</v>
      </c>
      <c r="L56" s="23">
        <v>69</v>
      </c>
      <c r="M56" s="21">
        <v>34.5</v>
      </c>
      <c r="N56" s="17" t="s">
        <v>31</v>
      </c>
      <c r="O56" s="21">
        <v>0</v>
      </c>
      <c r="P56" s="18" t="s">
        <v>24</v>
      </c>
      <c r="Q56" s="17" t="s">
        <v>32</v>
      </c>
      <c r="R56" s="18"/>
    </row>
    <row r="57" s="2" customFormat="1" ht="14.25" spans="1:18">
      <c r="A57" s="16">
        <f t="shared" si="0"/>
        <v>56</v>
      </c>
      <c r="B57" s="18" t="s">
        <v>117</v>
      </c>
      <c r="C57" s="16" t="s">
        <v>193</v>
      </c>
      <c r="D57" s="18" t="s">
        <v>220</v>
      </c>
      <c r="E57" s="19" t="s">
        <v>221</v>
      </c>
      <c r="F57" s="18" t="s">
        <v>29</v>
      </c>
      <c r="G57" s="20">
        <v>53</v>
      </c>
      <c r="H57" s="18" t="s">
        <v>20</v>
      </c>
      <c r="I57" s="18">
        <v>20</v>
      </c>
      <c r="J57" s="16" t="s">
        <v>37</v>
      </c>
      <c r="K57" s="18">
        <v>10</v>
      </c>
      <c r="L57" s="23">
        <v>46</v>
      </c>
      <c r="M57" s="21">
        <v>23</v>
      </c>
      <c r="N57" s="16" t="s">
        <v>31</v>
      </c>
      <c r="O57" s="16">
        <v>0</v>
      </c>
      <c r="P57" s="18" t="s">
        <v>24</v>
      </c>
      <c r="Q57" s="18">
        <v>0</v>
      </c>
      <c r="R57" s="18"/>
    </row>
    <row r="58" s="2" customFormat="1" ht="14.25" spans="1:18">
      <c r="A58" s="16">
        <f t="shared" si="0"/>
        <v>57</v>
      </c>
      <c r="B58" s="17" t="s">
        <v>39</v>
      </c>
      <c r="C58" s="17" t="s">
        <v>222</v>
      </c>
      <c r="D58" s="16" t="s">
        <v>223</v>
      </c>
      <c r="E58" s="19" t="s">
        <v>224</v>
      </c>
      <c r="F58" s="16" t="s">
        <v>29</v>
      </c>
      <c r="G58" s="22">
        <v>52.5</v>
      </c>
      <c r="H58" s="16" t="s">
        <v>20</v>
      </c>
      <c r="I58" s="16">
        <v>20</v>
      </c>
      <c r="J58" s="16" t="s">
        <v>43</v>
      </c>
      <c r="K58" s="16">
        <v>10</v>
      </c>
      <c r="L58" s="23">
        <v>45</v>
      </c>
      <c r="M58" s="21">
        <v>22.5</v>
      </c>
      <c r="N58" s="16" t="s">
        <v>31</v>
      </c>
      <c r="O58" s="16">
        <v>0</v>
      </c>
      <c r="P58" s="16" t="s">
        <v>24</v>
      </c>
      <c r="Q58" s="16">
        <v>0</v>
      </c>
      <c r="R58" s="16"/>
    </row>
    <row r="59" s="2" customFormat="1" ht="14.25" spans="1:18">
      <c r="A59" s="16">
        <f t="shared" si="0"/>
        <v>58</v>
      </c>
      <c r="B59" s="17" t="s">
        <v>65</v>
      </c>
      <c r="C59" s="17" t="s">
        <v>158</v>
      </c>
      <c r="D59" s="18" t="s">
        <v>225</v>
      </c>
      <c r="E59" s="19" t="s">
        <v>226</v>
      </c>
      <c r="F59" s="18" t="s">
        <v>29</v>
      </c>
      <c r="G59" s="20">
        <v>51.5</v>
      </c>
      <c r="H59" s="18" t="s">
        <v>20</v>
      </c>
      <c r="I59" s="18">
        <v>20</v>
      </c>
      <c r="J59" s="17" t="s">
        <v>31</v>
      </c>
      <c r="K59" s="18">
        <v>0</v>
      </c>
      <c r="L59" s="23">
        <v>53</v>
      </c>
      <c r="M59" s="21">
        <v>26.5</v>
      </c>
      <c r="N59" s="16" t="s">
        <v>227</v>
      </c>
      <c r="O59" s="16">
        <v>5</v>
      </c>
      <c r="P59" s="18" t="s">
        <v>24</v>
      </c>
      <c r="Q59" s="18">
        <v>0</v>
      </c>
      <c r="R59" s="18"/>
    </row>
    <row r="60" s="2" customFormat="1" ht="14.25" spans="1:18">
      <c r="A60" s="16">
        <f t="shared" si="0"/>
        <v>59</v>
      </c>
      <c r="B60" s="18" t="s">
        <v>117</v>
      </c>
      <c r="C60" s="16" t="s">
        <v>228</v>
      </c>
      <c r="D60" s="18" t="s">
        <v>229</v>
      </c>
      <c r="E60" s="19" t="s">
        <v>230</v>
      </c>
      <c r="F60" s="18" t="s">
        <v>29</v>
      </c>
      <c r="G60" s="20">
        <v>50</v>
      </c>
      <c r="H60" s="18" t="s">
        <v>20</v>
      </c>
      <c r="I60" s="18">
        <v>20</v>
      </c>
      <c r="J60" s="16" t="s">
        <v>37</v>
      </c>
      <c r="K60" s="18">
        <v>10</v>
      </c>
      <c r="L60" s="23">
        <v>40</v>
      </c>
      <c r="M60" s="21">
        <v>20</v>
      </c>
      <c r="N60" s="16" t="s">
        <v>31</v>
      </c>
      <c r="O60" s="16">
        <v>0</v>
      </c>
      <c r="P60" s="18" t="s">
        <v>24</v>
      </c>
      <c r="Q60" s="18">
        <v>0</v>
      </c>
      <c r="R60" s="18"/>
    </row>
    <row r="61" s="2" customFormat="1" ht="14.25" spans="1:18">
      <c r="A61" s="16">
        <f t="shared" si="0"/>
        <v>60</v>
      </c>
      <c r="B61" s="17" t="s">
        <v>39</v>
      </c>
      <c r="C61" s="16" t="s">
        <v>231</v>
      </c>
      <c r="D61" s="16" t="s">
        <v>232</v>
      </c>
      <c r="E61" s="19" t="s">
        <v>233</v>
      </c>
      <c r="F61" s="16" t="s">
        <v>29</v>
      </c>
      <c r="G61" s="22">
        <v>49</v>
      </c>
      <c r="H61" s="16" t="s">
        <v>20</v>
      </c>
      <c r="I61" s="16">
        <v>20</v>
      </c>
      <c r="J61" s="16" t="s">
        <v>31</v>
      </c>
      <c r="K61" s="16">
        <v>0</v>
      </c>
      <c r="L61" s="23">
        <v>58</v>
      </c>
      <c r="M61" s="21">
        <v>29</v>
      </c>
      <c r="N61" s="16" t="s">
        <v>31</v>
      </c>
      <c r="O61" s="16">
        <v>0</v>
      </c>
      <c r="P61" s="16" t="s">
        <v>24</v>
      </c>
      <c r="Q61" s="16">
        <v>0</v>
      </c>
      <c r="R61" s="16"/>
    </row>
    <row r="62" s="2" customFormat="1" ht="14.25" spans="1:18">
      <c r="A62" s="16">
        <f t="shared" si="0"/>
        <v>61</v>
      </c>
      <c r="B62" s="18" t="s">
        <v>117</v>
      </c>
      <c r="C62" s="16" t="s">
        <v>118</v>
      </c>
      <c r="D62" s="18" t="s">
        <v>234</v>
      </c>
      <c r="E62" s="19" t="s">
        <v>235</v>
      </c>
      <c r="F62" s="18" t="s">
        <v>29</v>
      </c>
      <c r="G62" s="20">
        <v>46.5</v>
      </c>
      <c r="H62" s="18" t="s">
        <v>20</v>
      </c>
      <c r="I62" s="18">
        <v>20</v>
      </c>
      <c r="J62" s="16" t="s">
        <v>31</v>
      </c>
      <c r="K62" s="18">
        <v>0</v>
      </c>
      <c r="L62" s="23">
        <v>53</v>
      </c>
      <c r="M62" s="21">
        <v>26.5</v>
      </c>
      <c r="N62" s="16" t="s">
        <v>31</v>
      </c>
      <c r="O62" s="16">
        <v>0</v>
      </c>
      <c r="P62" s="18" t="s">
        <v>24</v>
      </c>
      <c r="Q62" s="18">
        <v>0</v>
      </c>
      <c r="R62" s="18"/>
    </row>
    <row r="63" s="4" customFormat="1" ht="14.25" spans="1:18">
      <c r="A63" s="16">
        <f t="shared" si="0"/>
        <v>62</v>
      </c>
      <c r="B63" s="17" t="s">
        <v>39</v>
      </c>
      <c r="C63" s="17" t="s">
        <v>60</v>
      </c>
      <c r="D63" s="16" t="s">
        <v>236</v>
      </c>
      <c r="E63" s="19" t="s">
        <v>237</v>
      </c>
      <c r="F63" s="16" t="s">
        <v>29</v>
      </c>
      <c r="G63" s="22">
        <v>46</v>
      </c>
      <c r="H63" s="16" t="s">
        <v>124</v>
      </c>
      <c r="I63" s="16">
        <v>10</v>
      </c>
      <c r="J63" s="16" t="s">
        <v>43</v>
      </c>
      <c r="K63" s="16">
        <v>10</v>
      </c>
      <c r="L63" s="23">
        <v>52</v>
      </c>
      <c r="M63" s="21">
        <v>26</v>
      </c>
      <c r="N63" s="16" t="s">
        <v>31</v>
      </c>
      <c r="O63" s="16">
        <v>0</v>
      </c>
      <c r="P63" s="16" t="s">
        <v>24</v>
      </c>
      <c r="Q63" s="16">
        <v>0</v>
      </c>
      <c r="R63" s="16"/>
    </row>
    <row r="64" s="4" customFormat="1" ht="14.25" spans="1:18">
      <c r="A64" s="16">
        <f t="shared" si="0"/>
        <v>63</v>
      </c>
      <c r="B64" s="18" t="s">
        <v>25</v>
      </c>
      <c r="C64" s="17" t="s">
        <v>238</v>
      </c>
      <c r="D64" s="17" t="s">
        <v>239</v>
      </c>
      <c r="E64" s="19" t="s">
        <v>240</v>
      </c>
      <c r="F64" s="17" t="s">
        <v>29</v>
      </c>
      <c r="G64" s="22">
        <v>45.5</v>
      </c>
      <c r="H64" s="17" t="s">
        <v>124</v>
      </c>
      <c r="I64" s="17" t="s">
        <v>44</v>
      </c>
      <c r="J64" s="17" t="s">
        <v>43</v>
      </c>
      <c r="K64" s="17" t="s">
        <v>44</v>
      </c>
      <c r="L64" s="23">
        <v>51</v>
      </c>
      <c r="M64" s="21" t="s">
        <v>241</v>
      </c>
      <c r="N64" s="17" t="s">
        <v>31</v>
      </c>
      <c r="O64" s="17" t="s">
        <v>32</v>
      </c>
      <c r="P64" s="17" t="s">
        <v>24</v>
      </c>
      <c r="Q64" s="17" t="s">
        <v>32</v>
      </c>
      <c r="R64" s="16"/>
    </row>
    <row r="65" s="5" customFormat="1" ht="14.25" spans="1:18">
      <c r="A65" s="16">
        <f t="shared" si="0"/>
        <v>63</v>
      </c>
      <c r="B65" s="18" t="s">
        <v>117</v>
      </c>
      <c r="C65" s="16" t="s">
        <v>242</v>
      </c>
      <c r="D65" s="18" t="s">
        <v>243</v>
      </c>
      <c r="E65" s="19" t="s">
        <v>244</v>
      </c>
      <c r="F65" s="18" t="s">
        <v>29</v>
      </c>
      <c r="G65" s="20">
        <v>45.5</v>
      </c>
      <c r="H65" s="18" t="s">
        <v>124</v>
      </c>
      <c r="I65" s="18">
        <v>10</v>
      </c>
      <c r="J65" s="16" t="s">
        <v>43</v>
      </c>
      <c r="K65" s="18">
        <v>10</v>
      </c>
      <c r="L65" s="23">
        <v>51</v>
      </c>
      <c r="M65" s="21">
        <v>25.5</v>
      </c>
      <c r="N65" s="16" t="s">
        <v>31</v>
      </c>
      <c r="O65" s="16">
        <v>0</v>
      </c>
      <c r="P65" s="18" t="s">
        <v>24</v>
      </c>
      <c r="Q65" s="18">
        <v>0</v>
      </c>
      <c r="R65" s="18"/>
    </row>
    <row r="66" s="3" customFormat="1" ht="14.25" spans="1:18">
      <c r="A66" s="16">
        <f t="shared" ref="A66:A72" si="1">COUNTIF(G:G,"&gt;"&amp;G66)+1</f>
        <v>65</v>
      </c>
      <c r="B66" s="17" t="s">
        <v>65</v>
      </c>
      <c r="C66" s="17" t="s">
        <v>153</v>
      </c>
      <c r="D66" s="18" t="s">
        <v>245</v>
      </c>
      <c r="E66" s="19" t="s">
        <v>246</v>
      </c>
      <c r="F66" s="17" t="s">
        <v>29</v>
      </c>
      <c r="G66" s="20">
        <v>43</v>
      </c>
      <c r="H66" s="18" t="s">
        <v>20</v>
      </c>
      <c r="I66" s="18">
        <v>20</v>
      </c>
      <c r="J66" s="18" t="s">
        <v>31</v>
      </c>
      <c r="K66" s="18">
        <v>0</v>
      </c>
      <c r="L66" s="23">
        <v>46</v>
      </c>
      <c r="M66" s="21">
        <v>23</v>
      </c>
      <c r="N66" s="18" t="s">
        <v>31</v>
      </c>
      <c r="O66" s="16">
        <v>0</v>
      </c>
      <c r="P66" s="17" t="s">
        <v>24</v>
      </c>
      <c r="Q66" s="17" t="s">
        <v>32</v>
      </c>
      <c r="R66" s="18"/>
    </row>
    <row r="67" s="6" customFormat="1" ht="14.25" spans="1:18">
      <c r="A67" s="16">
        <f t="shared" si="1"/>
        <v>65</v>
      </c>
      <c r="B67" s="18" t="s">
        <v>117</v>
      </c>
      <c r="C67" s="16" t="s">
        <v>247</v>
      </c>
      <c r="D67" s="18" t="s">
        <v>248</v>
      </c>
      <c r="E67" s="19" t="s">
        <v>249</v>
      </c>
      <c r="F67" s="18" t="s">
        <v>19</v>
      </c>
      <c r="G67" s="20">
        <v>43</v>
      </c>
      <c r="H67" s="18" t="s">
        <v>20</v>
      </c>
      <c r="I67" s="18">
        <v>20</v>
      </c>
      <c r="J67" s="16" t="s">
        <v>31</v>
      </c>
      <c r="K67" s="18">
        <v>0</v>
      </c>
      <c r="L67" s="23">
        <v>46</v>
      </c>
      <c r="M67" s="21">
        <v>23</v>
      </c>
      <c r="N67" s="18" t="s">
        <v>31</v>
      </c>
      <c r="O67" s="16">
        <v>0</v>
      </c>
      <c r="P67" s="18" t="s">
        <v>24</v>
      </c>
      <c r="Q67" s="18">
        <v>0</v>
      </c>
      <c r="R67" s="18"/>
    </row>
    <row r="68" s="2" customFormat="1" ht="14.25" spans="1:18">
      <c r="A68" s="16">
        <f t="shared" si="1"/>
        <v>65</v>
      </c>
      <c r="B68" s="18" t="s">
        <v>117</v>
      </c>
      <c r="C68" s="16" t="s">
        <v>250</v>
      </c>
      <c r="D68" s="18" t="s">
        <v>251</v>
      </c>
      <c r="E68" s="19" t="s">
        <v>252</v>
      </c>
      <c r="F68" s="18" t="s">
        <v>29</v>
      </c>
      <c r="G68" s="20">
        <v>43</v>
      </c>
      <c r="H68" s="18" t="s">
        <v>20</v>
      </c>
      <c r="I68" s="18">
        <v>20</v>
      </c>
      <c r="J68" s="16" t="s">
        <v>31</v>
      </c>
      <c r="K68" s="18">
        <v>0</v>
      </c>
      <c r="L68" s="23">
        <v>64</v>
      </c>
      <c r="M68" s="21">
        <v>23</v>
      </c>
      <c r="N68" s="16" t="s">
        <v>31</v>
      </c>
      <c r="O68" s="16">
        <v>0</v>
      </c>
      <c r="P68" s="18" t="s">
        <v>24</v>
      </c>
      <c r="Q68" s="18">
        <v>0</v>
      </c>
      <c r="R68" s="18"/>
    </row>
    <row r="69" s="2" customFormat="1" ht="14.25" spans="1:18">
      <c r="A69" s="16">
        <f t="shared" si="1"/>
        <v>68</v>
      </c>
      <c r="B69" s="17" t="s">
        <v>39</v>
      </c>
      <c r="C69" s="16" t="s">
        <v>253</v>
      </c>
      <c r="D69" s="16" t="s">
        <v>254</v>
      </c>
      <c r="E69" s="19" t="s">
        <v>255</v>
      </c>
      <c r="F69" s="16" t="s">
        <v>29</v>
      </c>
      <c r="G69" s="22">
        <v>42.5</v>
      </c>
      <c r="H69" s="16" t="s">
        <v>20</v>
      </c>
      <c r="I69" s="21">
        <v>20</v>
      </c>
      <c r="J69" s="16" t="s">
        <v>31</v>
      </c>
      <c r="K69" s="16">
        <v>0</v>
      </c>
      <c r="L69" s="23">
        <v>45</v>
      </c>
      <c r="M69" s="21">
        <v>22.5</v>
      </c>
      <c r="N69" s="16" t="s">
        <v>31</v>
      </c>
      <c r="O69" s="16">
        <v>0</v>
      </c>
      <c r="P69" s="16" t="s">
        <v>24</v>
      </c>
      <c r="Q69" s="16">
        <v>0</v>
      </c>
      <c r="R69" s="16"/>
    </row>
    <row r="70" s="2" customFormat="1" ht="14.25" spans="1:18">
      <c r="A70" s="16">
        <f t="shared" si="1"/>
        <v>69</v>
      </c>
      <c r="B70" s="18" t="s">
        <v>33</v>
      </c>
      <c r="C70" s="17" t="s">
        <v>105</v>
      </c>
      <c r="D70" s="18" t="s">
        <v>256</v>
      </c>
      <c r="E70" s="19" t="s">
        <v>257</v>
      </c>
      <c r="F70" s="18" t="s">
        <v>29</v>
      </c>
      <c r="G70" s="20">
        <v>40.5</v>
      </c>
      <c r="H70" s="18" t="s">
        <v>124</v>
      </c>
      <c r="I70" s="18">
        <v>10</v>
      </c>
      <c r="J70" s="17" t="s">
        <v>43</v>
      </c>
      <c r="K70" s="18">
        <v>10</v>
      </c>
      <c r="L70" s="23">
        <v>41</v>
      </c>
      <c r="M70" s="21">
        <v>20.5</v>
      </c>
      <c r="N70" s="18" t="s">
        <v>31</v>
      </c>
      <c r="O70" s="16">
        <v>0</v>
      </c>
      <c r="P70" s="17" t="s">
        <v>24</v>
      </c>
      <c r="Q70" s="17" t="s">
        <v>32</v>
      </c>
      <c r="R70" s="18"/>
    </row>
    <row r="71" s="2" customFormat="1" ht="14.25" spans="1:18">
      <c r="A71" s="16">
        <f t="shared" si="1"/>
        <v>69</v>
      </c>
      <c r="B71" s="18" t="s">
        <v>117</v>
      </c>
      <c r="C71" s="16" t="s">
        <v>250</v>
      </c>
      <c r="D71" s="18" t="s">
        <v>258</v>
      </c>
      <c r="E71" s="19" t="s">
        <v>259</v>
      </c>
      <c r="F71" s="18" t="s">
        <v>29</v>
      </c>
      <c r="G71" s="20">
        <v>40.5</v>
      </c>
      <c r="H71" s="18" t="s">
        <v>20</v>
      </c>
      <c r="I71" s="18">
        <v>20</v>
      </c>
      <c r="J71" s="16" t="s">
        <v>31</v>
      </c>
      <c r="K71" s="18">
        <v>0</v>
      </c>
      <c r="L71" s="23">
        <v>41</v>
      </c>
      <c r="M71" s="21">
        <v>20.5</v>
      </c>
      <c r="N71" s="16" t="s">
        <v>31</v>
      </c>
      <c r="O71" s="16">
        <v>0</v>
      </c>
      <c r="P71" s="18" t="s">
        <v>24</v>
      </c>
      <c r="Q71" s="18">
        <v>0</v>
      </c>
      <c r="R71" s="18"/>
    </row>
    <row r="72" s="2" customFormat="1" ht="14.25" spans="1:18">
      <c r="A72" s="16">
        <f t="shared" si="1"/>
        <v>71</v>
      </c>
      <c r="B72" s="18" t="s">
        <v>117</v>
      </c>
      <c r="C72" s="16" t="s">
        <v>260</v>
      </c>
      <c r="D72" s="18" t="s">
        <v>261</v>
      </c>
      <c r="E72" s="19" t="s">
        <v>262</v>
      </c>
      <c r="F72" s="18" t="s">
        <v>29</v>
      </c>
      <c r="G72" s="20">
        <v>39</v>
      </c>
      <c r="H72" s="18" t="s">
        <v>20</v>
      </c>
      <c r="I72" s="18">
        <v>20</v>
      </c>
      <c r="J72" s="16" t="s">
        <v>31</v>
      </c>
      <c r="K72" s="18">
        <v>0</v>
      </c>
      <c r="L72" s="23">
        <v>38</v>
      </c>
      <c r="M72" s="21">
        <v>19</v>
      </c>
      <c r="N72" s="16" t="s">
        <v>31</v>
      </c>
      <c r="O72" s="16">
        <v>0</v>
      </c>
      <c r="P72" s="18" t="s">
        <v>24</v>
      </c>
      <c r="Q72" s="18">
        <v>0</v>
      </c>
      <c r="R72" s="18"/>
    </row>
  </sheetData>
  <autoFilter xmlns:etc="http://www.wps.cn/officeDocument/2017/etCustomData" ref="A1:R72" etc:filterBottomFollowUsedRange="0">
    <sortState ref="A1:R72">
      <sortCondition ref="A1:A72"/>
    </sortState>
    <extLst/>
  </autoFilter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总表-报出2-挂网-报出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Kelvinpcs</dc:creator>
  <cp:lastModifiedBy>kelvin</cp:lastModifiedBy>
  <dcterms:created xsi:type="dcterms:W3CDTF">2026-07-10T00:47:00Z</dcterms:created>
  <dcterms:modified xsi:type="dcterms:W3CDTF">2026-07-10T11:16:54Z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DEBDE5AA5495497AACF8927E13F7D92D_11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