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服务经费收支结余情况表-末期" sheetId="2" r:id="rId1"/>
  </sheets>
  <definedNames>
    <definedName name="_xlnm.Print_Area" localSheetId="0">'服务经费收支结余情况表-末期'!$A$1:$G$20</definedName>
    <definedName name="会计分录序时簿">#REF!</definedName>
  </definedNames>
  <calcPr calcId="144525"/>
</workbook>
</file>

<file path=xl/sharedStrings.xml><?xml version="1.0" encoding="utf-8"?>
<sst xmlns="http://schemas.openxmlformats.org/spreadsheetml/2006/main" count="39" uniqueCount="37">
  <si>
    <t>附件</t>
  </si>
  <si>
    <t>广州市番禺区石壁街社工服务站末期财务评估报告的附表</t>
  </si>
  <si>
    <t/>
  </si>
  <si>
    <t>被评估单位：广州市番禺区石壁街社工服务站（家庭综合服务中心）</t>
  </si>
  <si>
    <r>
      <rPr>
        <sz val="10"/>
        <color theme="1"/>
        <rFont val="宋体"/>
        <charset val="134"/>
      </rPr>
      <t>金额单位：人民币元</t>
    </r>
    <r>
      <rPr>
        <sz val="10"/>
        <color theme="1"/>
        <rFont val="Times New Roman"/>
        <charset val="134"/>
      </rPr>
      <t xml:space="preserve"> </t>
    </r>
  </si>
  <si>
    <r>
      <rPr>
        <b/>
        <sz val="10"/>
        <color theme="1"/>
        <rFont val="宋体"/>
        <charset val="134"/>
      </rPr>
      <t>服务经费总额
（</t>
    </r>
    <r>
      <rPr>
        <b/>
        <sz val="10"/>
        <color theme="1"/>
        <rFont val="Times New Roman"/>
        <charset val="134"/>
      </rPr>
      <t>2023</t>
    </r>
    <r>
      <rPr>
        <b/>
        <sz val="10"/>
        <color theme="1"/>
        <rFont val="宋体"/>
        <charset val="134"/>
      </rPr>
      <t>年</t>
    </r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Times New Roman"/>
        <charset val="134"/>
      </rPr>
      <t>16</t>
    </r>
    <r>
      <rPr>
        <b/>
        <sz val="10"/>
        <color theme="1"/>
        <rFont val="宋体"/>
        <charset val="134"/>
      </rPr>
      <t>日至</t>
    </r>
    <r>
      <rPr>
        <b/>
        <sz val="10"/>
        <color theme="1"/>
        <rFont val="Times New Roman"/>
        <charset val="134"/>
      </rPr>
      <t>2024</t>
    </r>
    <r>
      <rPr>
        <b/>
        <sz val="10"/>
        <color theme="1"/>
        <rFont val="宋体"/>
        <charset val="134"/>
      </rPr>
      <t>年</t>
    </r>
    <r>
      <rPr>
        <b/>
        <sz val="10"/>
        <color theme="1"/>
        <rFont val="Times New Roman"/>
        <charset val="134"/>
      </rPr>
      <t>4</t>
    </r>
    <r>
      <rPr>
        <b/>
        <sz val="10"/>
        <color theme="1"/>
        <rFont val="宋体"/>
        <charset val="134"/>
      </rPr>
      <t>月</t>
    </r>
    <r>
      <rPr>
        <b/>
        <sz val="10"/>
        <color theme="1"/>
        <rFont val="Times New Roman"/>
        <charset val="134"/>
      </rPr>
      <t>15</t>
    </r>
    <r>
      <rPr>
        <b/>
        <sz val="10"/>
        <color theme="1"/>
        <rFont val="宋体"/>
        <charset val="134"/>
      </rPr>
      <t>日）</t>
    </r>
  </si>
  <si>
    <r>
      <rPr>
        <b/>
        <sz val="10"/>
        <color theme="1"/>
        <rFont val="宋体"/>
        <charset val="134"/>
      </rPr>
      <t>服务经费支出情况：</t>
    </r>
  </si>
  <si>
    <r>
      <rPr>
        <sz val="10"/>
        <color theme="1"/>
        <rFont val="宋体"/>
        <charset val="134"/>
      </rPr>
      <t>中期服务经费支出总额</t>
    </r>
  </si>
  <si>
    <r>
      <rPr>
        <sz val="10"/>
        <color theme="1"/>
        <rFont val="宋体"/>
        <charset val="134"/>
      </rPr>
      <t>归属于本评估期服务经费支出总额</t>
    </r>
  </si>
  <si>
    <r>
      <rPr>
        <b/>
        <sz val="10"/>
        <color theme="1"/>
        <rFont val="宋体"/>
        <charset val="134"/>
      </rPr>
      <t>服务经费拨入情况：</t>
    </r>
  </si>
  <si>
    <r>
      <rPr>
        <sz val="10"/>
        <color theme="1"/>
        <rFont val="宋体"/>
        <charset val="134"/>
      </rPr>
      <t>协议期整体累计服务经费支出总额</t>
    </r>
  </si>
  <si>
    <r>
      <rPr>
        <sz val="10"/>
        <color theme="1"/>
        <rFont val="宋体"/>
        <charset val="134"/>
      </rPr>
      <t>本评估期内累计收到拨入资金总额</t>
    </r>
  </si>
  <si>
    <r>
      <rPr>
        <b/>
        <sz val="10"/>
        <color theme="1"/>
        <rFont val="宋体"/>
        <charset val="134"/>
      </rPr>
      <t>服务经费结余情况：</t>
    </r>
  </si>
  <si>
    <r>
      <rPr>
        <sz val="10"/>
        <color theme="1"/>
        <rFont val="宋体"/>
        <charset val="134"/>
      </rPr>
      <t>整个协议期内累计已收拨入资金总额</t>
    </r>
  </si>
  <si>
    <r>
      <rPr>
        <sz val="10"/>
        <color theme="1"/>
        <rFont val="宋体"/>
        <charset val="134"/>
      </rPr>
      <t>本评估期服务经费结余</t>
    </r>
  </si>
  <si>
    <r>
      <rPr>
        <sz val="10"/>
        <color theme="1"/>
        <rFont val="宋体"/>
        <charset val="134"/>
      </rPr>
      <t>未收拨入资金总额</t>
    </r>
  </si>
  <si>
    <r>
      <rPr>
        <sz val="10"/>
        <color theme="1"/>
        <rFont val="宋体"/>
        <charset val="134"/>
      </rPr>
      <t>协议期整体服务经费结余</t>
    </r>
  </si>
  <si>
    <r>
      <rPr>
        <sz val="10"/>
        <color theme="1"/>
        <rFont val="宋体"/>
        <charset val="134"/>
      </rPr>
      <t>服务经费支出项目</t>
    </r>
  </si>
  <si>
    <r>
      <rPr>
        <sz val="10"/>
        <color theme="1"/>
        <rFont val="宋体"/>
        <charset val="134"/>
      </rPr>
      <t>预算支出总额</t>
    </r>
  </si>
  <si>
    <r>
      <rPr>
        <sz val="10"/>
        <color theme="1"/>
        <rFont val="宋体"/>
        <charset val="134"/>
      </rPr>
      <t>本评估期支出总额</t>
    </r>
  </si>
  <si>
    <r>
      <rPr>
        <sz val="10"/>
        <color theme="1"/>
        <rFont val="宋体"/>
        <charset val="134"/>
      </rPr>
      <t>中期经费支出总额</t>
    </r>
  </si>
  <si>
    <r>
      <rPr>
        <sz val="10"/>
        <color theme="1"/>
        <rFont val="宋体"/>
        <charset val="134"/>
      </rPr>
      <t>协议期整体累计支出总额</t>
    </r>
  </si>
  <si>
    <r>
      <rPr>
        <sz val="10"/>
        <color theme="1"/>
        <rFont val="宋体"/>
        <charset val="134"/>
      </rPr>
      <t>预算达成率</t>
    </r>
  </si>
  <si>
    <r>
      <rPr>
        <sz val="10"/>
        <color theme="1"/>
        <rFont val="宋体"/>
        <charset val="134"/>
      </rPr>
      <t>指标完成情况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</si>
  <si>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</si>
  <si>
    <t>(2)</t>
  </si>
  <si>
    <t>(3)</t>
  </si>
  <si>
    <r>
      <rPr>
        <sz val="10"/>
        <color theme="1"/>
        <rFont val="Times New Roman"/>
        <charset val="134"/>
      </rPr>
      <t>(4)</t>
    </r>
    <r>
      <rPr>
        <sz val="10"/>
        <color theme="1"/>
        <rFont val="宋体"/>
        <charset val="134"/>
      </rPr>
      <t>＝</t>
    </r>
    <r>
      <rPr>
        <sz val="10"/>
        <color theme="1"/>
        <rFont val="Times New Roman"/>
        <charset val="134"/>
      </rPr>
      <t>(2)+(3)</t>
    </r>
  </si>
  <si>
    <r>
      <rPr>
        <sz val="10"/>
        <color theme="1"/>
        <rFont val="Times New Roman"/>
        <charset val="134"/>
      </rPr>
      <t>(5)</t>
    </r>
    <r>
      <rPr>
        <sz val="10"/>
        <color theme="1"/>
        <rFont val="宋体"/>
        <charset val="134"/>
      </rPr>
      <t>＝</t>
    </r>
    <r>
      <rPr>
        <sz val="10"/>
        <color theme="1"/>
        <rFont val="Times New Roman"/>
        <charset val="134"/>
      </rPr>
      <t>(4)/(1)</t>
    </r>
  </si>
  <si>
    <r>
      <rPr>
        <sz val="10"/>
        <color theme="1"/>
        <rFont val="Times New Roman"/>
        <charset val="134"/>
      </rPr>
      <t>(6)</t>
    </r>
    <r>
      <rPr>
        <sz val="10"/>
        <color theme="1"/>
        <rFont val="宋体"/>
        <charset val="134"/>
      </rPr>
      <t>＝</t>
    </r>
    <r>
      <rPr>
        <sz val="10"/>
        <color theme="1"/>
        <rFont val="Times New Roman"/>
        <charset val="134"/>
      </rPr>
      <t>(4)/</t>
    </r>
    <r>
      <rPr>
        <sz val="10"/>
        <color theme="1"/>
        <rFont val="宋体"/>
        <charset val="134"/>
      </rPr>
      <t>服务总经费</t>
    </r>
  </si>
  <si>
    <r>
      <rPr>
        <sz val="10"/>
        <color theme="1"/>
        <rFont val="宋体"/>
        <charset val="134"/>
      </rPr>
      <t>人员费用</t>
    </r>
  </si>
  <si>
    <r>
      <rPr>
        <sz val="10"/>
        <color theme="1"/>
        <rFont val="宋体"/>
        <charset val="134"/>
      </rPr>
      <t>服务质量保障费用</t>
    </r>
  </si>
  <si>
    <r>
      <rPr>
        <sz val="10"/>
        <color theme="1"/>
        <rFont val="宋体"/>
        <charset val="134"/>
      </rPr>
      <t>运营管理费用</t>
    </r>
  </si>
  <si>
    <r>
      <rPr>
        <b/>
        <sz val="10"/>
        <color theme="1"/>
        <rFont val="宋体"/>
        <charset val="134"/>
      </rPr>
      <t>总</t>
    </r>
    <r>
      <rPr>
        <b/>
        <sz val="10"/>
        <color theme="1"/>
        <rFont val="Times New Roman"/>
        <charset val="134"/>
      </rPr>
      <t xml:space="preserve">   </t>
    </r>
    <r>
      <rPr>
        <b/>
        <sz val="10"/>
        <color theme="1"/>
        <rFont val="宋体"/>
        <charset val="134"/>
      </rPr>
      <t>　　　　　　计</t>
    </r>
  </si>
  <si>
    <r>
      <t>注：协议期：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日至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日</t>
    </r>
  </si>
  <si>
    <r>
      <t xml:space="preserve">        </t>
    </r>
    <r>
      <rPr>
        <sz val="10"/>
        <color theme="1"/>
        <rFont val="宋体"/>
        <charset val="134"/>
      </rPr>
      <t>中期：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日至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日</t>
    </r>
  </si>
  <si>
    <r>
      <rPr>
        <sz val="10"/>
        <color theme="1"/>
        <rFont val="Times New Roman"/>
        <charset val="134"/>
      </rPr>
      <t xml:space="preserve">        </t>
    </r>
    <r>
      <rPr>
        <sz val="10"/>
        <color theme="1"/>
        <rFont val="宋体"/>
        <charset val="134"/>
      </rPr>
      <t>本评估期：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日至</t>
    </r>
    <r>
      <rPr>
        <sz val="10"/>
        <color theme="1"/>
        <rFont val="Times New Roman"/>
        <charset val="134"/>
      </rPr>
      <t>2024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</si>
</sst>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14"/>
      <color theme="1"/>
      <name val="仿宋"/>
      <charset val="134"/>
    </font>
    <font>
      <b/>
      <sz val="11"/>
      <color theme="1"/>
      <name val="华文新魏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11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4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0" fillId="0" borderId="0"/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0" fillId="0" borderId="0"/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46" applyFont="1"/>
    <xf numFmtId="0" fontId="2" fillId="0" borderId="0" xfId="46" applyFont="1"/>
    <xf numFmtId="0" fontId="3" fillId="0" borderId="0" xfId="41" applyFont="1"/>
    <xf numFmtId="0" fontId="2" fillId="0" borderId="0" xfId="41" applyFont="1"/>
    <xf numFmtId="0" fontId="4" fillId="0" borderId="0" xfId="41" applyFont="1"/>
    <xf numFmtId="0" fontId="5" fillId="0" borderId="0" xfId="41" applyFont="1" applyAlignment="1">
      <alignment horizontal="center" vertical="center"/>
    </xf>
    <xf numFmtId="0" fontId="6" fillId="0" borderId="0" xfId="41" applyFont="1" applyAlignment="1">
      <alignment horizontal="center" vertical="center"/>
    </xf>
    <xf numFmtId="0" fontId="7" fillId="0" borderId="0" xfId="41" applyFont="1" applyAlignment="1">
      <alignment horizontal="center" vertical="center"/>
    </xf>
    <xf numFmtId="0" fontId="2" fillId="0" borderId="0" xfId="41" applyFont="1" applyAlignment="1">
      <alignment horizontal="center"/>
    </xf>
    <xf numFmtId="0" fontId="4" fillId="0" borderId="0" xfId="41" applyFont="1" applyAlignment="1">
      <alignment horizontal="center"/>
    </xf>
    <xf numFmtId="0" fontId="8" fillId="0" borderId="0" xfId="41" applyFont="1" applyAlignment="1">
      <alignment vertical="center"/>
    </xf>
    <xf numFmtId="0" fontId="2" fillId="0" borderId="0" xfId="41" applyFont="1" applyAlignment="1">
      <alignment horizontal="right" vertical="center"/>
    </xf>
    <xf numFmtId="0" fontId="4" fillId="0" borderId="0" xfId="41" applyFont="1" applyAlignment="1">
      <alignment horizontal="right" vertical="center"/>
    </xf>
    <xf numFmtId="0" fontId="1" fillId="0" borderId="1" xfId="41" applyFont="1" applyBorder="1" applyAlignment="1">
      <alignment horizontal="center" vertical="center" wrapText="1"/>
    </xf>
    <xf numFmtId="43" fontId="2" fillId="0" borderId="1" xfId="52" applyFont="1" applyBorder="1" applyAlignment="1">
      <alignment horizontal="center" vertical="center"/>
    </xf>
    <xf numFmtId="0" fontId="1" fillId="0" borderId="1" xfId="41" applyFont="1" applyBorder="1" applyAlignment="1">
      <alignment horizontal="left" vertical="center" wrapText="1"/>
    </xf>
    <xf numFmtId="0" fontId="1" fillId="0" borderId="0" xfId="41" applyFont="1" applyAlignment="1">
      <alignment horizontal="left" vertical="center" wrapText="1"/>
    </xf>
    <xf numFmtId="0" fontId="2" fillId="0" borderId="1" xfId="41" applyFont="1" applyBorder="1" applyAlignment="1">
      <alignment horizontal="left" vertical="center" wrapText="1"/>
    </xf>
    <xf numFmtId="43" fontId="2" fillId="0" borderId="0" xfId="52" applyFont="1" applyBorder="1" applyAlignment="1">
      <alignment horizontal="center" vertical="center"/>
    </xf>
    <xf numFmtId="0" fontId="1" fillId="0" borderId="1" xfId="41" applyFont="1" applyBorder="1" applyAlignment="1">
      <alignment horizontal="left" vertical="center"/>
    </xf>
    <xf numFmtId="43" fontId="2" fillId="0" borderId="1" xfId="52" applyFont="1" applyBorder="1" applyAlignment="1">
      <alignment horizontal="left" vertical="center" wrapText="1"/>
    </xf>
    <xf numFmtId="43" fontId="2" fillId="0" borderId="0" xfId="52" applyFont="1" applyBorder="1" applyAlignment="1">
      <alignment horizontal="left" vertical="center" wrapText="1"/>
    </xf>
    <xf numFmtId="0" fontId="2" fillId="0" borderId="1" xfId="41" applyFont="1" applyBorder="1" applyAlignment="1">
      <alignment vertical="center"/>
    </xf>
    <xf numFmtId="43" fontId="2" fillId="0" borderId="1" xfId="52" applyFont="1" applyBorder="1" applyAlignment="1">
      <alignment horizontal="left" vertical="center"/>
    </xf>
    <xf numFmtId="0" fontId="9" fillId="0" borderId="1" xfId="41" applyFont="1" applyBorder="1" applyAlignment="1">
      <alignment horizontal="left" vertical="center" wrapText="1"/>
    </xf>
    <xf numFmtId="0" fontId="9" fillId="0" borderId="0" xfId="41" applyFont="1" applyAlignment="1">
      <alignment horizontal="left" vertical="center" wrapText="1"/>
    </xf>
    <xf numFmtId="0" fontId="2" fillId="0" borderId="1" xfId="41" applyFont="1" applyBorder="1" applyAlignment="1">
      <alignment horizontal="left" vertical="center"/>
    </xf>
    <xf numFmtId="0" fontId="9" fillId="0" borderId="1" xfId="41" applyFont="1" applyBorder="1" applyAlignment="1">
      <alignment horizontal="left" vertical="center"/>
    </xf>
    <xf numFmtId="0" fontId="2" fillId="0" borderId="1" xfId="41" applyFont="1" applyBorder="1" applyAlignment="1">
      <alignment horizontal="center" vertical="center" wrapText="1"/>
    </xf>
    <xf numFmtId="0" fontId="2" fillId="0" borderId="0" xfId="41" applyFont="1" applyAlignment="1">
      <alignment horizontal="center" vertical="center" wrapText="1"/>
    </xf>
    <xf numFmtId="49" fontId="2" fillId="0" borderId="1" xfId="41" applyNumberFormat="1" applyFont="1" applyBorder="1" applyAlignment="1">
      <alignment horizontal="center" vertical="center"/>
    </xf>
    <xf numFmtId="0" fontId="2" fillId="0" borderId="1" xfId="41" applyFont="1" applyBorder="1" applyAlignment="1">
      <alignment horizontal="center" vertical="center"/>
    </xf>
    <xf numFmtId="0" fontId="2" fillId="0" borderId="0" xfId="41" applyFont="1" applyAlignment="1">
      <alignment horizontal="center" vertical="center"/>
    </xf>
    <xf numFmtId="0" fontId="2" fillId="0" borderId="1" xfId="46" applyFont="1" applyBorder="1" applyAlignment="1">
      <alignment horizontal="left" vertical="center"/>
    </xf>
    <xf numFmtId="43" fontId="2" fillId="0" borderId="1" xfId="52" applyFont="1" applyFill="1" applyBorder="1" applyAlignment="1">
      <alignment horizontal="right" vertical="center"/>
    </xf>
    <xf numFmtId="43" fontId="2" fillId="0" borderId="1" xfId="52" applyFont="1" applyBorder="1" applyAlignment="1">
      <alignment horizontal="right" vertical="center"/>
    </xf>
    <xf numFmtId="10" fontId="2" fillId="0" borderId="1" xfId="19" applyNumberFormat="1" applyFont="1" applyFill="1" applyBorder="1" applyAlignment="1">
      <alignment horizontal="right" vertical="center"/>
    </xf>
    <xf numFmtId="10" fontId="2" fillId="0" borderId="1" xfId="19" applyNumberFormat="1" applyFont="1" applyBorder="1" applyAlignment="1">
      <alignment horizontal="right" vertical="center"/>
    </xf>
    <xf numFmtId="10" fontId="2" fillId="0" borderId="0" xfId="19" applyNumberFormat="1" applyFont="1" applyAlignment="1"/>
    <xf numFmtId="0" fontId="1" fillId="0" borderId="1" xfId="46" applyFont="1" applyBorder="1" applyAlignment="1">
      <alignment horizontal="center" vertical="center"/>
    </xf>
    <xf numFmtId="43" fontId="1" fillId="0" borderId="1" xfId="52" applyFont="1" applyFill="1" applyBorder="1" applyAlignment="1">
      <alignment horizontal="right" vertical="center"/>
    </xf>
    <xf numFmtId="10" fontId="1" fillId="0" borderId="1" xfId="19" applyNumberFormat="1" applyFont="1" applyFill="1" applyBorder="1" applyAlignment="1">
      <alignment horizontal="right" vertical="center"/>
    </xf>
    <xf numFmtId="10" fontId="1" fillId="0" borderId="1" xfId="19" applyNumberFormat="1" applyFont="1" applyBorder="1" applyAlignment="1">
      <alignment horizontal="right" vertical="center"/>
    </xf>
    <xf numFmtId="10" fontId="1" fillId="0" borderId="0" xfId="19" applyNumberFormat="1" applyFont="1" applyAlignment="1"/>
    <xf numFmtId="0" fontId="3" fillId="0" borderId="2" xfId="41" applyFont="1" applyBorder="1" applyAlignment="1">
      <alignment horizontal="left" vertical="center"/>
    </xf>
    <xf numFmtId="0" fontId="2" fillId="0" borderId="3" xfId="41" applyFont="1" applyBorder="1" applyAlignment="1">
      <alignment horizontal="left" vertical="center"/>
    </xf>
    <xf numFmtId="0" fontId="2" fillId="0" borderId="4" xfId="41" applyFont="1" applyBorder="1" applyAlignment="1">
      <alignment horizontal="left" vertical="center"/>
    </xf>
    <xf numFmtId="0" fontId="2" fillId="0" borderId="5" xfId="41" applyFont="1" applyBorder="1" applyAlignment="1">
      <alignment vertical="center"/>
    </xf>
    <xf numFmtId="0" fontId="2" fillId="0" borderId="0" xfId="41" applyFont="1" applyAlignment="1">
      <alignment vertical="center"/>
    </xf>
    <xf numFmtId="0" fontId="2" fillId="0" borderId="6" xfId="41" applyFont="1" applyBorder="1" applyAlignment="1">
      <alignment vertical="center"/>
    </xf>
    <xf numFmtId="0" fontId="2" fillId="0" borderId="7" xfId="41" applyFont="1" applyBorder="1" applyAlignment="1">
      <alignment vertical="center"/>
    </xf>
    <xf numFmtId="0" fontId="2" fillId="0" borderId="8" xfId="41" applyFont="1" applyBorder="1" applyAlignment="1">
      <alignment vertical="center"/>
    </xf>
    <xf numFmtId="0" fontId="2" fillId="0" borderId="9" xfId="41" applyFont="1" applyBorder="1" applyAlignment="1">
      <alignment vertical="center"/>
    </xf>
    <xf numFmtId="4" fontId="2" fillId="0" borderId="0" xfId="46" applyNumberFormat="1" applyFont="1"/>
    <xf numFmtId="10" fontId="2" fillId="0" borderId="0" xfId="46" applyNumberFormat="1" applyFont="1"/>
    <xf numFmtId="4" fontId="10" fillId="0" borderId="0" xfId="46" applyNumberFormat="1" applyFont="1"/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百分比 2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千位分隔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H28"/>
  <sheetViews>
    <sheetView tabSelected="1" zoomScale="85" zoomScaleNormal="85" workbookViewId="0">
      <selection activeCell="B25" sqref="B25"/>
    </sheetView>
  </sheetViews>
  <sheetFormatPr defaultColWidth="8.75" defaultRowHeight="12.75" outlineLevelCol="7"/>
  <cols>
    <col min="1" max="1" width="37.75" style="2" customWidth="1"/>
    <col min="2" max="5" width="19.375" style="2" customWidth="1"/>
    <col min="6" max="6" width="19.625" style="2" customWidth="1"/>
    <col min="7" max="7" width="20.375" style="2" customWidth="1"/>
    <col min="8" max="8" width="10.625" style="2" customWidth="1"/>
    <col min="9" max="16384" width="8.75" style="2"/>
  </cols>
  <sheetData>
    <row r="1" spans="1:8">
      <c r="A1" s="3" t="s">
        <v>0</v>
      </c>
      <c r="B1" s="4"/>
      <c r="C1" s="4"/>
      <c r="D1" s="4"/>
      <c r="E1" s="4"/>
      <c r="F1" s="4"/>
      <c r="G1" s="4"/>
      <c r="H1" s="5"/>
    </row>
    <row r="2" ht="28.5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ht="25.5" customHeight="1" spans="1:8">
      <c r="A3" s="9" t="s">
        <v>2</v>
      </c>
      <c r="B3" s="9"/>
      <c r="C3" s="9"/>
      <c r="D3" s="9"/>
      <c r="E3" s="9"/>
      <c r="F3" s="9"/>
      <c r="G3" s="9"/>
      <c r="H3" s="10"/>
    </row>
    <row r="4" ht="26.25" customHeight="1" spans="1:8">
      <c r="A4" s="11" t="s">
        <v>3</v>
      </c>
      <c r="B4" s="4"/>
      <c r="C4" s="4"/>
      <c r="D4" s="4" t="s">
        <v>2</v>
      </c>
      <c r="E4" s="4" t="s">
        <v>2</v>
      </c>
      <c r="F4" s="12" t="s">
        <v>4</v>
      </c>
      <c r="G4" s="12"/>
      <c r="H4" s="13"/>
    </row>
    <row r="5" ht="29.85" customHeight="1" spans="1:8">
      <c r="A5" s="14" t="s">
        <v>5</v>
      </c>
      <c r="B5" s="15">
        <v>2400000</v>
      </c>
      <c r="C5" s="15"/>
      <c r="D5" s="16" t="s">
        <v>6</v>
      </c>
      <c r="E5" s="16"/>
      <c r="F5" s="16"/>
      <c r="G5" s="16"/>
      <c r="H5" s="17"/>
    </row>
    <row r="6" ht="29.85" customHeight="1" spans="1:8">
      <c r="A6" s="14"/>
      <c r="B6" s="15"/>
      <c r="C6" s="15"/>
      <c r="D6" s="18" t="s">
        <v>7</v>
      </c>
      <c r="E6" s="18"/>
      <c r="F6" s="15">
        <f>D17</f>
        <v>1132966.9</v>
      </c>
      <c r="G6" s="15"/>
      <c r="H6" s="19"/>
    </row>
    <row r="7" ht="29.85" customHeight="1" spans="1:8">
      <c r="A7" s="14"/>
      <c r="B7" s="15"/>
      <c r="C7" s="15"/>
      <c r="D7" s="18" t="s">
        <v>8</v>
      </c>
      <c r="E7" s="18"/>
      <c r="F7" s="15">
        <f>C17</f>
        <v>1414618.88</v>
      </c>
      <c r="G7" s="15"/>
      <c r="H7" s="19"/>
    </row>
    <row r="8" ht="29.85" customHeight="1" spans="1:8">
      <c r="A8" s="20" t="s">
        <v>9</v>
      </c>
      <c r="B8" s="20"/>
      <c r="C8" s="20"/>
      <c r="D8" s="18" t="s">
        <v>10</v>
      </c>
      <c r="E8" s="18"/>
      <c r="F8" s="21">
        <f>F6+F7</f>
        <v>2547585.78</v>
      </c>
      <c r="G8" s="21"/>
      <c r="H8" s="22"/>
    </row>
    <row r="9" ht="29.85" customHeight="1" spans="1:8">
      <c r="A9" s="23" t="s">
        <v>11</v>
      </c>
      <c r="B9" s="24">
        <v>960000</v>
      </c>
      <c r="C9" s="24"/>
      <c r="D9" s="16" t="s">
        <v>12</v>
      </c>
      <c r="E9" s="16"/>
      <c r="F9" s="16"/>
      <c r="G9" s="16"/>
      <c r="H9" s="17"/>
    </row>
    <row r="10" ht="29.85" customHeight="1" spans="1:8">
      <c r="A10" s="23" t="s">
        <v>13</v>
      </c>
      <c r="B10" s="24">
        <f>1320000+B9</f>
        <v>2280000</v>
      </c>
      <c r="C10" s="24"/>
      <c r="D10" s="18" t="s">
        <v>14</v>
      </c>
      <c r="E10" s="18"/>
      <c r="F10" s="21">
        <f>B9-F7</f>
        <v>-454618.88</v>
      </c>
      <c r="G10" s="25"/>
      <c r="H10" s="26"/>
    </row>
    <row r="11" ht="29.85" customHeight="1" spans="1:8">
      <c r="A11" s="27" t="s">
        <v>15</v>
      </c>
      <c r="B11" s="24">
        <f>B5-B10</f>
        <v>120000</v>
      </c>
      <c r="C11" s="28"/>
      <c r="D11" s="18" t="s">
        <v>16</v>
      </c>
      <c r="E11" s="18"/>
      <c r="F11" s="21">
        <f>B10-F8</f>
        <v>-267585.78</v>
      </c>
      <c r="G11" s="25"/>
      <c r="H11" s="26"/>
    </row>
    <row r="12" ht="29.85" customHeight="1" spans="1:8">
      <c r="A12" s="27" t="s">
        <v>17</v>
      </c>
      <c r="B12" s="29" t="s">
        <v>18</v>
      </c>
      <c r="C12" s="29" t="s">
        <v>19</v>
      </c>
      <c r="D12" s="29" t="s">
        <v>20</v>
      </c>
      <c r="E12" s="29" t="s">
        <v>21</v>
      </c>
      <c r="F12" s="29" t="s">
        <v>22</v>
      </c>
      <c r="G12" s="29" t="s">
        <v>23</v>
      </c>
      <c r="H12" s="30"/>
    </row>
    <row r="13" ht="29.85" customHeight="1" spans="1:8">
      <c r="A13" s="27"/>
      <c r="B13" s="31" t="s">
        <v>24</v>
      </c>
      <c r="C13" s="31" t="s">
        <v>25</v>
      </c>
      <c r="D13" s="31" t="s">
        <v>26</v>
      </c>
      <c r="E13" s="32" t="s">
        <v>27</v>
      </c>
      <c r="F13" s="32" t="s">
        <v>28</v>
      </c>
      <c r="G13" s="32" t="s">
        <v>29</v>
      </c>
      <c r="H13" s="33"/>
    </row>
    <row r="14" ht="29.85" customHeight="1" spans="1:8">
      <c r="A14" s="34" t="s">
        <v>30</v>
      </c>
      <c r="B14" s="35">
        <v>1920000</v>
      </c>
      <c r="C14" s="35">
        <v>1161584.03</v>
      </c>
      <c r="D14" s="35">
        <v>918130.85</v>
      </c>
      <c r="E14" s="36">
        <f>C14+D14</f>
        <v>2079714.88</v>
      </c>
      <c r="F14" s="37">
        <f>E14/B14</f>
        <v>1.08318483333333</v>
      </c>
      <c r="G14" s="38">
        <f>E14/$B$5</f>
        <v>0.866547866666667</v>
      </c>
      <c r="H14" s="39"/>
    </row>
    <row r="15" ht="29.85" customHeight="1" spans="1:8">
      <c r="A15" s="34" t="s">
        <v>31</v>
      </c>
      <c r="B15" s="35">
        <v>480000</v>
      </c>
      <c r="C15" s="35">
        <f>161369.68-2400</f>
        <v>158969.68</v>
      </c>
      <c r="D15" s="35">
        <v>124175.82</v>
      </c>
      <c r="E15" s="36">
        <f>C15+D15</f>
        <v>283145.5</v>
      </c>
      <c r="F15" s="37">
        <f>(E15+E16)/B15</f>
        <v>0.974731041666667</v>
      </c>
      <c r="G15" s="38">
        <f>E15/$B$5</f>
        <v>0.117977291666667</v>
      </c>
      <c r="H15" s="39"/>
    </row>
    <row r="16" ht="29.85" customHeight="1" spans="1:8">
      <c r="A16" s="34" t="s">
        <v>32</v>
      </c>
      <c r="B16" s="35"/>
      <c r="C16" s="35">
        <v>94065.17</v>
      </c>
      <c r="D16" s="35">
        <v>90660.23</v>
      </c>
      <c r="E16" s="36">
        <f>C16+D16</f>
        <v>184725.4</v>
      </c>
      <c r="F16" s="37"/>
      <c r="G16" s="38">
        <f>E16/$B$5</f>
        <v>0.0769689166666667</v>
      </c>
      <c r="H16" s="39"/>
    </row>
    <row r="17" s="1" customFormat="1" ht="29.85" customHeight="1" spans="1:8">
      <c r="A17" s="40" t="s">
        <v>33</v>
      </c>
      <c r="B17" s="41">
        <f>SUM(B14:B16)</f>
        <v>2400000</v>
      </c>
      <c r="C17" s="41">
        <f t="shared" ref="C17:E17" si="0">SUM(C14:C16)</f>
        <v>1414618.88</v>
      </c>
      <c r="D17" s="41">
        <f t="shared" si="0"/>
        <v>1132966.9</v>
      </c>
      <c r="E17" s="41">
        <f t="shared" si="0"/>
        <v>2547585.78</v>
      </c>
      <c r="F17" s="42">
        <f>E17/B17</f>
        <v>1.061494075</v>
      </c>
      <c r="G17" s="43">
        <f>E17/$B$5</f>
        <v>1.061494075</v>
      </c>
      <c r="H17" s="44"/>
    </row>
    <row r="18" ht="23.45" customHeight="1" spans="1:7">
      <c r="A18" s="45" t="s">
        <v>34</v>
      </c>
      <c r="B18" s="46"/>
      <c r="C18" s="46"/>
      <c r="D18" s="46"/>
      <c r="E18" s="46"/>
      <c r="F18" s="46"/>
      <c r="G18" s="47"/>
    </row>
    <row r="19" ht="23.45" customHeight="1" spans="1:7">
      <c r="A19" s="48" t="s">
        <v>35</v>
      </c>
      <c r="B19" s="49"/>
      <c r="C19" s="49"/>
      <c r="D19" s="49"/>
      <c r="E19" s="49"/>
      <c r="F19" s="49"/>
      <c r="G19" s="50"/>
    </row>
    <row r="20" ht="23.45" customHeight="1" spans="1:7">
      <c r="A20" s="51" t="s">
        <v>36</v>
      </c>
      <c r="B20" s="52"/>
      <c r="C20" s="52"/>
      <c r="D20" s="52"/>
      <c r="E20" s="52"/>
      <c r="F20" s="52"/>
      <c r="G20" s="53"/>
    </row>
    <row r="22" ht="13.9" customHeight="1" spans="3:4">
      <c r="C22" s="54"/>
      <c r="D22" s="55"/>
    </row>
    <row r="26" ht="18.75" spans="5:6">
      <c r="E26" s="56"/>
      <c r="F26" s="56"/>
    </row>
    <row r="27" ht="18.75" spans="2:6">
      <c r="B27" s="56"/>
      <c r="E27" s="56"/>
      <c r="F27" s="56"/>
    </row>
    <row r="28" ht="18.75" spans="5:6">
      <c r="E28" s="56"/>
      <c r="F28" s="56"/>
    </row>
  </sheetData>
  <mergeCells count="26">
    <mergeCell ref="A2:G2"/>
    <mergeCell ref="A3:G3"/>
    <mergeCell ref="F4:G4"/>
    <mergeCell ref="D5:G5"/>
    <mergeCell ref="D6:E6"/>
    <mergeCell ref="F6:G6"/>
    <mergeCell ref="D7:E7"/>
    <mergeCell ref="F7:G7"/>
    <mergeCell ref="A8:C8"/>
    <mergeCell ref="D8:E8"/>
    <mergeCell ref="F8:G8"/>
    <mergeCell ref="B9:C9"/>
    <mergeCell ref="D9:G9"/>
    <mergeCell ref="B10:C10"/>
    <mergeCell ref="D10:E10"/>
    <mergeCell ref="F10:G10"/>
    <mergeCell ref="B11:C11"/>
    <mergeCell ref="D11:E11"/>
    <mergeCell ref="F11:G11"/>
    <mergeCell ref="A18:G18"/>
    <mergeCell ref="A19:G19"/>
    <mergeCell ref="A5:A7"/>
    <mergeCell ref="A12:A13"/>
    <mergeCell ref="B15:B16"/>
    <mergeCell ref="F15:F16"/>
    <mergeCell ref="B5:C7"/>
  </mergeCells>
  <printOptions horizontalCentered="1"/>
  <pageMargins left="0.78740157480315" right="0.78740157480315" top="0.984251968503937" bottom="0.78740157480315" header="0.511811023622047" footer="0.511811023622047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服务经费收支结余情况表-末期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liang</dc:creator>
  <cp:lastModifiedBy>Administrator</cp:lastModifiedBy>
  <dcterms:created xsi:type="dcterms:W3CDTF">2024-06-14T08:54:00Z</dcterms:created>
  <cp:lastPrinted>2024-06-21T02:15:00Z</cp:lastPrinted>
  <dcterms:modified xsi:type="dcterms:W3CDTF">2024-06-26T03:33:24Z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B0C239B05BFB4D55B6F1245C0DDBD623</vt:lpwstr>
  </property>
  <property fmtid="{D5CDD505-2E9C-101B-9397-08002B2CF9AE}" pid="3" name="KSOProductBuildVer">
    <vt:lpwstr>2052-11.8.2.12085</vt:lpwstr>
  </property>
</Properties>
</file>