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 tabRatio="593"/>
  </bookViews>
  <sheets>
    <sheet name="Sheet1" sheetId="1" r:id="rId1"/>
    <sheet name="Sheet1 (3)" sheetId="4" state="hidden" r:id="rId2"/>
  </sheets>
  <definedNames>
    <definedName name="_xlnm.Print_Area" localSheetId="0">Sheet1!$A$1:$G$20</definedName>
    <definedName name="_xlnm.Print_Area" localSheetId="1">'Sheet1 (3)'!$B$1:$H$18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B10" i="1"/>
  <c r="E17" i="1"/>
  <c r="D17" i="1"/>
  <c r="C17" i="1"/>
  <c r="B17" i="1"/>
  <c r="B11" i="1" l="1"/>
  <c r="E14" i="1" l="1"/>
  <c r="F6" i="1"/>
  <c r="F7" i="1"/>
  <c r="D20" i="4"/>
  <c r="E15" i="4"/>
  <c r="D15" i="4"/>
  <c r="C15" i="4"/>
  <c r="F14" i="4"/>
  <c r="H14" i="4" s="1"/>
  <c r="H13" i="4"/>
  <c r="F13" i="4"/>
  <c r="F12" i="4"/>
  <c r="G12" i="4" s="1"/>
  <c r="G9" i="4"/>
  <c r="C9" i="4"/>
  <c r="G8" i="4"/>
  <c r="K7" i="4"/>
  <c r="G7" i="4"/>
  <c r="E16" i="1"/>
  <c r="E15" i="1"/>
  <c r="F10" i="1" l="1"/>
  <c r="F8" i="1"/>
  <c r="F11" i="1" s="1"/>
  <c r="F15" i="4"/>
  <c r="G13" i="4"/>
  <c r="G14" i="1"/>
  <c r="H12" i="4"/>
  <c r="F14" i="1"/>
  <c r="H15" i="4"/>
  <c r="G15" i="4"/>
  <c r="G14" i="4"/>
  <c r="G15" i="1"/>
  <c r="G16" i="1"/>
  <c r="G17" i="1" l="1"/>
  <c r="F17" i="1" l="1"/>
</calcChain>
</file>

<file path=xl/sharedStrings.xml><?xml version="1.0" encoding="utf-8"?>
<sst xmlns="http://schemas.openxmlformats.org/spreadsheetml/2006/main" count="81" uniqueCount="77">
  <si>
    <t/>
  </si>
  <si>
    <t/>
  </si>
  <si>
    <t/>
  </si>
  <si>
    <t/>
  </si>
  <si>
    <t>(2)</t>
  </si>
  <si>
    <t>(3)</t>
  </si>
  <si>
    <t xml:space="preserve">金额单位：人民币元 </t>
    <phoneticPr fontId="2" type="noConversion"/>
  </si>
  <si>
    <r>
      <rPr>
        <sz val="10"/>
        <color theme="1"/>
        <rFont val="仿宋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仿宋"/>
        <family val="3"/>
        <charset val="134"/>
      </rPr>
      <t>）</t>
    </r>
    <phoneticPr fontId="2" type="noConversion"/>
  </si>
  <si>
    <r>
      <t>(4)</t>
    </r>
    <r>
      <rPr>
        <sz val="10"/>
        <color theme="1"/>
        <rFont val="仿宋"/>
        <family val="3"/>
        <charset val="134"/>
      </rPr>
      <t>＝</t>
    </r>
    <r>
      <rPr>
        <sz val="10"/>
        <color theme="1"/>
        <rFont val="Times New Roman"/>
        <family val="1"/>
      </rPr>
      <t>(2)+(3)</t>
    </r>
    <phoneticPr fontId="2" type="noConversion"/>
  </si>
  <si>
    <r>
      <t>(5)</t>
    </r>
    <r>
      <rPr>
        <sz val="10"/>
        <color theme="1"/>
        <rFont val="仿宋"/>
        <family val="3"/>
        <charset val="134"/>
      </rPr>
      <t>＝</t>
    </r>
    <r>
      <rPr>
        <sz val="10"/>
        <color theme="1"/>
        <rFont val="Times New Roman"/>
        <family val="1"/>
      </rPr>
      <t>(4)/(1)</t>
    </r>
    <phoneticPr fontId="2" type="noConversion"/>
  </si>
  <si>
    <r>
      <t>(6)</t>
    </r>
    <r>
      <rPr>
        <sz val="10"/>
        <color theme="1"/>
        <rFont val="仿宋"/>
        <family val="3"/>
        <charset val="134"/>
      </rPr>
      <t>＝</t>
    </r>
    <r>
      <rPr>
        <sz val="10"/>
        <color theme="1"/>
        <rFont val="Times New Roman"/>
        <family val="1"/>
      </rPr>
      <t>(4)/</t>
    </r>
    <r>
      <rPr>
        <sz val="10"/>
        <color theme="1"/>
        <rFont val="宋体"/>
        <family val="1"/>
        <charset val="134"/>
      </rPr>
      <t>项目</t>
    </r>
    <r>
      <rPr>
        <sz val="10"/>
        <color theme="1"/>
        <rFont val="仿宋"/>
        <family val="3"/>
        <charset val="134"/>
      </rPr>
      <t>总经费</t>
    </r>
    <phoneticPr fontId="2" type="noConversion"/>
  </si>
  <si>
    <t>服务经费收支情况表</t>
    <phoneticPr fontId="2" type="noConversion"/>
  </si>
  <si>
    <t>附件1</t>
    <phoneticPr fontId="2" type="noConversion"/>
  </si>
  <si>
    <t>被评估单位：广州市番禺区石壁街社工服务站（家庭综合服务中心）</t>
    <phoneticPr fontId="2" type="noConversion"/>
  </si>
  <si>
    <t>2019年4月16日至2020年4月15日</t>
  </si>
  <si>
    <t>2020年4月16日至2021年4月15日</t>
  </si>
  <si>
    <t>累计</t>
    <phoneticPr fontId="2" type="noConversion"/>
  </si>
  <si>
    <r>
      <rPr>
        <sz val="10"/>
        <color theme="1"/>
        <rFont val="仿宋"/>
        <family val="3"/>
        <charset val="134"/>
      </rPr>
      <t>项目总金额</t>
    </r>
    <phoneticPr fontId="2" type="noConversion"/>
  </si>
  <si>
    <r>
      <rPr>
        <b/>
        <sz val="10"/>
        <color theme="1"/>
        <rFont val="仿宋"/>
        <family val="3"/>
        <charset val="134"/>
      </rPr>
      <t>服务经费支出情况</t>
    </r>
    <phoneticPr fontId="2" type="noConversion"/>
  </si>
  <si>
    <r>
      <rPr>
        <sz val="10"/>
        <color theme="1"/>
        <rFont val="仿宋"/>
        <family val="3"/>
        <charset val="134"/>
      </rPr>
      <t>中期服务经费支出总额</t>
    </r>
  </si>
  <si>
    <r>
      <rPr>
        <b/>
        <sz val="10"/>
        <color theme="1"/>
        <rFont val="仿宋"/>
        <family val="3"/>
        <charset val="134"/>
      </rPr>
      <t>服务经费拨入情况</t>
    </r>
    <phoneticPr fontId="2" type="noConversion"/>
  </si>
  <si>
    <r>
      <rPr>
        <sz val="10"/>
        <color theme="1"/>
        <rFont val="仿宋"/>
        <family val="3"/>
        <charset val="134"/>
      </rPr>
      <t>归属于本评估期服务经费支出总额</t>
    </r>
  </si>
  <si>
    <r>
      <rPr>
        <sz val="10"/>
        <color theme="1"/>
        <rFont val="仿宋"/>
        <family val="3"/>
        <charset val="134"/>
      </rPr>
      <t>本评估期内累计收到拨入资金总额</t>
    </r>
    <phoneticPr fontId="2" type="noConversion"/>
  </si>
  <si>
    <r>
      <rPr>
        <sz val="10"/>
        <color theme="1"/>
        <rFont val="仿宋"/>
        <family val="3"/>
        <charset val="134"/>
      </rPr>
      <t>协议期整体累计服务经费支出总额</t>
    </r>
    <phoneticPr fontId="2" type="noConversion"/>
  </si>
  <si>
    <r>
      <rPr>
        <sz val="10"/>
        <color theme="1"/>
        <rFont val="仿宋"/>
        <family val="3"/>
        <charset val="134"/>
      </rPr>
      <t>整个协议期内累计已收拨入资金总额</t>
    </r>
    <phoneticPr fontId="2" type="noConversion"/>
  </si>
  <si>
    <r>
      <rPr>
        <b/>
        <sz val="10"/>
        <color theme="1"/>
        <rFont val="仿宋"/>
        <family val="3"/>
        <charset val="134"/>
      </rPr>
      <t>服务经费结余情况</t>
    </r>
    <phoneticPr fontId="2" type="noConversion"/>
  </si>
  <si>
    <r>
      <rPr>
        <sz val="10"/>
        <color theme="1"/>
        <rFont val="仿宋"/>
        <family val="3"/>
        <charset val="134"/>
      </rPr>
      <t>本评估期服务经费结余</t>
    </r>
  </si>
  <si>
    <r>
      <rPr>
        <sz val="10"/>
        <color theme="1"/>
        <rFont val="仿宋"/>
        <family val="3"/>
        <charset val="134"/>
      </rPr>
      <t>未收拨入资金总额</t>
    </r>
    <phoneticPr fontId="2" type="noConversion"/>
  </si>
  <si>
    <r>
      <rPr>
        <sz val="10"/>
        <color theme="1"/>
        <rFont val="仿宋"/>
        <family val="3"/>
        <charset val="134"/>
      </rPr>
      <t>服务经费结余</t>
    </r>
    <phoneticPr fontId="2" type="noConversion"/>
  </si>
  <si>
    <r>
      <rPr>
        <sz val="10"/>
        <color theme="1"/>
        <rFont val="仿宋"/>
        <family val="3"/>
        <charset val="134"/>
      </rPr>
      <t>服务经费支出项目</t>
    </r>
    <phoneticPr fontId="2" type="noConversion"/>
  </si>
  <si>
    <r>
      <rPr>
        <sz val="10"/>
        <color theme="1"/>
        <rFont val="仿宋"/>
        <family val="3"/>
        <charset val="134"/>
      </rPr>
      <t>预算支出总额</t>
    </r>
    <phoneticPr fontId="2" type="noConversion"/>
  </si>
  <si>
    <r>
      <rPr>
        <sz val="10"/>
        <color theme="1"/>
        <rFont val="仿宋"/>
        <family val="3"/>
        <charset val="134"/>
      </rPr>
      <t>本评估期支出总额</t>
    </r>
    <phoneticPr fontId="2" type="noConversion"/>
  </si>
  <si>
    <r>
      <rPr>
        <sz val="10"/>
        <color theme="1"/>
        <rFont val="仿宋"/>
        <family val="3"/>
        <charset val="134"/>
      </rPr>
      <t>中期经费支出总额</t>
    </r>
    <phoneticPr fontId="2" type="noConversion"/>
  </si>
  <si>
    <r>
      <rPr>
        <sz val="10"/>
        <color theme="1"/>
        <rFont val="仿宋"/>
        <family val="3"/>
        <charset val="134"/>
      </rPr>
      <t>协议期整体累计支出总额</t>
    </r>
    <phoneticPr fontId="2" type="noConversion"/>
  </si>
  <si>
    <r>
      <rPr>
        <sz val="10"/>
        <color theme="1"/>
        <rFont val="仿宋"/>
        <family val="3"/>
        <charset val="134"/>
      </rPr>
      <t>预算达成率</t>
    </r>
    <phoneticPr fontId="2" type="noConversion"/>
  </si>
  <si>
    <r>
      <rPr>
        <sz val="10"/>
        <color theme="1"/>
        <rFont val="仿宋"/>
        <family val="3"/>
        <charset val="134"/>
      </rPr>
      <t>指标完成情况</t>
    </r>
    <phoneticPr fontId="2" type="noConversion"/>
  </si>
  <si>
    <r>
      <rPr>
        <sz val="10"/>
        <color theme="1"/>
        <rFont val="仿宋"/>
        <family val="3"/>
        <charset val="134"/>
      </rPr>
      <t>人员费用</t>
    </r>
  </si>
  <si>
    <r>
      <rPr>
        <sz val="10"/>
        <color theme="1"/>
        <rFont val="仿宋"/>
        <family val="3"/>
        <charset val="134"/>
      </rPr>
      <t>服务质量保障费用</t>
    </r>
  </si>
  <si>
    <r>
      <rPr>
        <sz val="10"/>
        <color theme="1"/>
        <rFont val="仿宋"/>
        <family val="3"/>
        <charset val="134"/>
      </rPr>
      <t>运营管理费用</t>
    </r>
  </si>
  <si>
    <r>
      <rPr>
        <sz val="10"/>
        <color theme="1"/>
        <rFont val="仿宋"/>
        <family val="3"/>
        <charset val="134"/>
      </rPr>
      <t>总计</t>
    </r>
    <phoneticPr fontId="2" type="noConversion"/>
  </si>
  <si>
    <r>
      <rPr>
        <sz val="10"/>
        <color theme="1"/>
        <rFont val="仿宋"/>
        <family val="3"/>
        <charset val="134"/>
      </rPr>
      <t>注：协议期：</t>
    </r>
    <r>
      <rPr>
        <sz val="10"/>
        <color theme="1"/>
        <rFont val="Times New Roman"/>
        <family val="1"/>
      </rPr>
      <t>2021</t>
    </r>
    <r>
      <rPr>
        <sz val="10"/>
        <color theme="1"/>
        <rFont val="仿宋"/>
        <family val="3"/>
        <charset val="134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仿宋"/>
        <family val="3"/>
        <charset val="134"/>
      </rPr>
      <t>月</t>
    </r>
    <r>
      <rPr>
        <sz val="10"/>
        <color theme="1"/>
        <rFont val="Times New Roman"/>
        <family val="1"/>
      </rPr>
      <t>16</t>
    </r>
    <r>
      <rPr>
        <sz val="10"/>
        <color theme="1"/>
        <rFont val="仿宋"/>
        <family val="3"/>
        <charset val="134"/>
      </rPr>
      <t>日至</t>
    </r>
    <r>
      <rPr>
        <sz val="10"/>
        <color theme="1"/>
        <rFont val="Times New Roman"/>
        <family val="1"/>
      </rPr>
      <t>2022</t>
    </r>
    <r>
      <rPr>
        <sz val="10"/>
        <color theme="1"/>
        <rFont val="仿宋"/>
        <family val="3"/>
        <charset val="134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仿宋"/>
        <family val="3"/>
        <charset val="134"/>
      </rPr>
      <t>月</t>
    </r>
    <r>
      <rPr>
        <sz val="10"/>
        <color theme="1"/>
        <rFont val="Times New Roman"/>
        <family val="1"/>
      </rPr>
      <t>15</t>
    </r>
    <r>
      <rPr>
        <sz val="10"/>
        <color theme="1"/>
        <rFont val="仿宋"/>
        <family val="3"/>
        <charset val="134"/>
      </rPr>
      <t>日</t>
    </r>
    <phoneticPr fontId="2" type="noConversion"/>
  </si>
  <si>
    <r>
      <t xml:space="preserve">    </t>
    </r>
    <r>
      <rPr>
        <sz val="10"/>
        <color theme="1"/>
        <rFont val="仿宋"/>
        <family val="3"/>
        <charset val="134"/>
      </rPr>
      <t>中期：</t>
    </r>
    <r>
      <rPr>
        <sz val="10"/>
        <color theme="1"/>
        <rFont val="Times New Roman"/>
        <family val="1"/>
      </rPr>
      <t>2021</t>
    </r>
    <r>
      <rPr>
        <sz val="10"/>
        <color theme="1"/>
        <rFont val="仿宋"/>
        <family val="3"/>
        <charset val="134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仿宋"/>
        <family val="3"/>
        <charset val="134"/>
      </rPr>
      <t>月</t>
    </r>
    <r>
      <rPr>
        <sz val="10"/>
        <color theme="1"/>
        <rFont val="Times New Roman"/>
        <family val="1"/>
      </rPr>
      <t>16</t>
    </r>
    <r>
      <rPr>
        <sz val="10"/>
        <color theme="1"/>
        <rFont val="仿宋"/>
        <family val="3"/>
        <charset val="134"/>
      </rPr>
      <t>日至</t>
    </r>
    <r>
      <rPr>
        <sz val="10"/>
        <color theme="1"/>
        <rFont val="Times New Roman"/>
        <family val="1"/>
      </rPr>
      <t>2021</t>
    </r>
    <r>
      <rPr>
        <sz val="10"/>
        <color theme="1"/>
        <rFont val="仿宋"/>
        <family val="3"/>
        <charset val="134"/>
      </rPr>
      <t>年</t>
    </r>
    <r>
      <rPr>
        <sz val="10"/>
        <color theme="1"/>
        <rFont val="Times New Roman"/>
        <family val="1"/>
      </rPr>
      <t>10</t>
    </r>
    <r>
      <rPr>
        <sz val="10"/>
        <color theme="1"/>
        <rFont val="仿宋"/>
        <family val="3"/>
        <charset val="134"/>
      </rPr>
      <t>月</t>
    </r>
    <r>
      <rPr>
        <sz val="10"/>
        <color theme="1"/>
        <rFont val="Times New Roman"/>
        <family val="1"/>
      </rPr>
      <t>31</t>
    </r>
    <r>
      <rPr>
        <sz val="10"/>
        <color theme="1"/>
        <rFont val="仿宋"/>
        <family val="3"/>
        <charset val="134"/>
      </rPr>
      <t>日</t>
    </r>
    <phoneticPr fontId="2" type="noConversion"/>
  </si>
  <si>
    <r>
      <t xml:space="preserve">    </t>
    </r>
    <r>
      <rPr>
        <sz val="10"/>
        <color theme="1"/>
        <rFont val="仿宋"/>
        <family val="3"/>
        <charset val="134"/>
      </rPr>
      <t>本评估期：</t>
    </r>
    <r>
      <rPr>
        <sz val="10"/>
        <color theme="1"/>
        <rFont val="Times New Roman"/>
        <family val="1"/>
      </rPr>
      <t>2021</t>
    </r>
    <r>
      <rPr>
        <sz val="10"/>
        <color theme="1"/>
        <rFont val="仿宋"/>
        <family val="3"/>
        <charset val="134"/>
      </rPr>
      <t>年</t>
    </r>
    <r>
      <rPr>
        <sz val="10"/>
        <color theme="1"/>
        <rFont val="Times New Roman"/>
        <family val="1"/>
      </rPr>
      <t>11</t>
    </r>
    <r>
      <rPr>
        <sz val="10"/>
        <color theme="1"/>
        <rFont val="仿宋"/>
        <family val="3"/>
        <charset val="134"/>
      </rPr>
      <t>月</t>
    </r>
    <r>
      <rPr>
        <sz val="10"/>
        <color theme="1"/>
        <rFont val="Times New Roman"/>
        <family val="1"/>
      </rPr>
      <t>1</t>
    </r>
    <r>
      <rPr>
        <sz val="10"/>
        <color theme="1"/>
        <rFont val="仿宋"/>
        <family val="3"/>
        <charset val="134"/>
      </rPr>
      <t>日至</t>
    </r>
    <r>
      <rPr>
        <sz val="10"/>
        <color theme="1"/>
        <rFont val="Times New Roman"/>
        <family val="1"/>
      </rPr>
      <t>2022</t>
    </r>
    <r>
      <rPr>
        <sz val="10"/>
        <color theme="1"/>
        <rFont val="仿宋"/>
        <family val="3"/>
        <charset val="134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仿宋"/>
        <family val="3"/>
        <charset val="134"/>
      </rPr>
      <t>月</t>
    </r>
    <r>
      <rPr>
        <sz val="10"/>
        <color theme="1"/>
        <rFont val="Times New Roman"/>
        <family val="1"/>
      </rPr>
      <t>15</t>
    </r>
    <r>
      <rPr>
        <sz val="10"/>
        <color theme="1"/>
        <rFont val="仿宋"/>
        <family val="3"/>
        <charset val="134"/>
      </rPr>
      <t>日</t>
    </r>
    <phoneticPr fontId="2" type="noConversion"/>
  </si>
  <si>
    <r>
      <rPr>
        <sz val="10"/>
        <color theme="1"/>
        <rFont val="宋体"/>
        <family val="3"/>
        <charset val="134"/>
      </rPr>
      <t>附件</t>
    </r>
    <r>
      <rPr>
        <sz val="10"/>
        <color theme="1"/>
        <rFont val="Times New Roman"/>
        <family val="1"/>
      </rPr>
      <t>1</t>
    </r>
    <phoneticPr fontId="2" type="noConversion"/>
  </si>
  <si>
    <r>
      <rPr>
        <sz val="10"/>
        <color theme="1"/>
        <rFont val="宋体"/>
        <family val="3"/>
        <charset val="134"/>
      </rPr>
      <t>金额单位：人民币元</t>
    </r>
    <r>
      <rPr>
        <sz val="10"/>
        <color theme="1"/>
        <rFont val="Times New Roman"/>
        <family val="1"/>
      </rPr>
      <t xml:space="preserve"> </t>
    </r>
    <phoneticPr fontId="2" type="noConversion"/>
  </si>
  <si>
    <r>
      <rPr>
        <b/>
        <sz val="10"/>
        <color theme="1"/>
        <rFont val="宋体"/>
        <family val="3"/>
        <charset val="134"/>
      </rPr>
      <t>服务经费支出情况：</t>
    </r>
    <phoneticPr fontId="2" type="noConversion"/>
  </si>
  <si>
    <r>
      <rPr>
        <sz val="10"/>
        <color theme="1"/>
        <rFont val="宋体"/>
        <family val="3"/>
        <charset val="134"/>
      </rPr>
      <t>中期服务经费支出总额</t>
    </r>
  </si>
  <si>
    <r>
      <rPr>
        <sz val="10"/>
        <color theme="1"/>
        <rFont val="宋体"/>
        <family val="3"/>
        <charset val="134"/>
      </rPr>
      <t>归属于本评估期服务经费支出总额</t>
    </r>
  </si>
  <si>
    <r>
      <rPr>
        <b/>
        <sz val="10"/>
        <color theme="1"/>
        <rFont val="宋体"/>
        <family val="3"/>
        <charset val="134"/>
      </rPr>
      <t>服务经费拨入情况：</t>
    </r>
    <phoneticPr fontId="2" type="noConversion"/>
  </si>
  <si>
    <r>
      <rPr>
        <sz val="10"/>
        <color theme="1"/>
        <rFont val="宋体"/>
        <family val="3"/>
        <charset val="134"/>
      </rPr>
      <t>协议期整体累计服务经费支出总额</t>
    </r>
    <phoneticPr fontId="2" type="noConversion"/>
  </si>
  <si>
    <r>
      <rPr>
        <sz val="10"/>
        <color theme="1"/>
        <rFont val="宋体"/>
        <family val="3"/>
        <charset val="134"/>
      </rPr>
      <t>本评估期内累计收到拨入资金总额</t>
    </r>
    <phoneticPr fontId="2" type="noConversion"/>
  </si>
  <si>
    <r>
      <rPr>
        <b/>
        <sz val="10"/>
        <color theme="1"/>
        <rFont val="宋体"/>
        <family val="3"/>
        <charset val="134"/>
      </rPr>
      <t>服务经费结余情况：</t>
    </r>
    <phoneticPr fontId="2" type="noConversion"/>
  </si>
  <si>
    <r>
      <rPr>
        <sz val="10"/>
        <color theme="1"/>
        <rFont val="宋体"/>
        <family val="3"/>
        <charset val="134"/>
      </rPr>
      <t>整个协议期内累计已收拨入资金总额</t>
    </r>
    <phoneticPr fontId="2" type="noConversion"/>
  </si>
  <si>
    <r>
      <rPr>
        <sz val="10"/>
        <color theme="1"/>
        <rFont val="宋体"/>
        <family val="3"/>
        <charset val="134"/>
      </rPr>
      <t>本评估期服务经费结余</t>
    </r>
  </si>
  <si>
    <r>
      <rPr>
        <sz val="10"/>
        <color theme="1"/>
        <rFont val="宋体"/>
        <family val="3"/>
        <charset val="134"/>
      </rPr>
      <t>未收拨入资金总额</t>
    </r>
    <phoneticPr fontId="2" type="noConversion"/>
  </si>
  <si>
    <r>
      <rPr>
        <sz val="10"/>
        <color theme="1"/>
        <rFont val="宋体"/>
        <family val="3"/>
        <charset val="134"/>
      </rPr>
      <t>协议期整体服务经费结余</t>
    </r>
    <phoneticPr fontId="2" type="noConversion"/>
  </si>
  <si>
    <r>
      <rPr>
        <sz val="10"/>
        <color theme="1"/>
        <rFont val="宋体"/>
        <family val="3"/>
        <charset val="134"/>
      </rPr>
      <t>服务经费支出项目</t>
    </r>
    <phoneticPr fontId="2" type="noConversion"/>
  </si>
  <si>
    <r>
      <rPr>
        <sz val="10"/>
        <color theme="1"/>
        <rFont val="宋体"/>
        <family val="3"/>
        <charset val="134"/>
      </rPr>
      <t>预算支出总额</t>
    </r>
    <phoneticPr fontId="2" type="noConversion"/>
  </si>
  <si>
    <r>
      <rPr>
        <sz val="10"/>
        <color theme="1"/>
        <rFont val="宋体"/>
        <family val="3"/>
        <charset val="134"/>
      </rPr>
      <t>本评估期支出总额</t>
    </r>
    <phoneticPr fontId="2" type="noConversion"/>
  </si>
  <si>
    <r>
      <rPr>
        <sz val="10"/>
        <color theme="1"/>
        <rFont val="宋体"/>
        <family val="3"/>
        <charset val="134"/>
      </rPr>
      <t>中期经费支出总额</t>
    </r>
    <phoneticPr fontId="2" type="noConversion"/>
  </si>
  <si>
    <r>
      <rPr>
        <sz val="10"/>
        <color theme="1"/>
        <rFont val="宋体"/>
        <family val="3"/>
        <charset val="134"/>
      </rPr>
      <t>协议期整体累计支出总额</t>
    </r>
    <phoneticPr fontId="2" type="noConversion"/>
  </si>
  <si>
    <r>
      <rPr>
        <sz val="10"/>
        <color theme="1"/>
        <rFont val="宋体"/>
        <family val="3"/>
        <charset val="134"/>
      </rPr>
      <t>预算达成率</t>
    </r>
    <phoneticPr fontId="2" type="noConversion"/>
  </si>
  <si>
    <r>
      <rPr>
        <sz val="10"/>
        <color theme="1"/>
        <rFont val="宋体"/>
        <family val="3"/>
        <charset val="134"/>
      </rPr>
      <t>指标完成情况</t>
    </r>
    <phoneticPr fontId="2" type="noConversion"/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</si>
  <si>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phoneticPr fontId="2" type="noConversion"/>
  </si>
  <si>
    <r>
      <t>(4)</t>
    </r>
    <r>
      <rPr>
        <sz val="10"/>
        <color theme="1"/>
        <rFont val="宋体"/>
        <family val="3"/>
        <charset val="134"/>
      </rPr>
      <t>＝</t>
    </r>
    <r>
      <rPr>
        <sz val="10"/>
        <color theme="1"/>
        <rFont val="Times New Roman"/>
        <family val="1"/>
      </rPr>
      <t>(2)+(3)</t>
    </r>
    <phoneticPr fontId="2" type="noConversion"/>
  </si>
  <si>
    <r>
      <t>(5)</t>
    </r>
    <r>
      <rPr>
        <sz val="10"/>
        <color theme="1"/>
        <rFont val="宋体"/>
        <family val="3"/>
        <charset val="134"/>
      </rPr>
      <t>＝</t>
    </r>
    <r>
      <rPr>
        <sz val="10"/>
        <color theme="1"/>
        <rFont val="Times New Roman"/>
        <family val="1"/>
      </rPr>
      <t>(4)/(1)</t>
    </r>
    <phoneticPr fontId="2" type="noConversion"/>
  </si>
  <si>
    <r>
      <t>(6)</t>
    </r>
    <r>
      <rPr>
        <sz val="10"/>
        <color theme="1"/>
        <rFont val="宋体"/>
        <family val="3"/>
        <charset val="134"/>
      </rPr>
      <t>＝</t>
    </r>
    <r>
      <rPr>
        <sz val="10"/>
        <color theme="1"/>
        <rFont val="Times New Roman"/>
        <family val="1"/>
      </rPr>
      <t>(4)/</t>
    </r>
    <r>
      <rPr>
        <sz val="10"/>
        <color theme="1"/>
        <rFont val="宋体"/>
        <family val="3"/>
        <charset val="134"/>
      </rPr>
      <t>服务总经费</t>
    </r>
    <phoneticPr fontId="2" type="noConversion"/>
  </si>
  <si>
    <r>
      <rPr>
        <sz val="10"/>
        <color theme="1"/>
        <rFont val="宋体"/>
        <family val="3"/>
        <charset val="134"/>
      </rPr>
      <t>人员费用</t>
    </r>
  </si>
  <si>
    <r>
      <rPr>
        <sz val="10"/>
        <color theme="1"/>
        <rFont val="宋体"/>
        <family val="3"/>
        <charset val="134"/>
      </rPr>
      <t>服务质量保障费用</t>
    </r>
  </si>
  <si>
    <r>
      <rPr>
        <sz val="10"/>
        <color theme="1"/>
        <rFont val="宋体"/>
        <family val="3"/>
        <charset val="134"/>
      </rPr>
      <t>运营管理费用</t>
    </r>
  </si>
  <si>
    <t>总   　　　　　　计</t>
    <phoneticPr fontId="2" type="noConversion"/>
  </si>
  <si>
    <t>被评估单位：广州市番禺区东环街社工服务站（家庭综合服务中心）</t>
    <phoneticPr fontId="2" type="noConversion"/>
  </si>
  <si>
    <r>
      <rPr>
        <b/>
        <sz val="10"/>
        <color theme="1"/>
        <rFont val="宋体"/>
        <family val="3"/>
        <charset val="134"/>
      </rPr>
      <t>服务经费总额</t>
    </r>
    <r>
      <rPr>
        <b/>
        <sz val="10"/>
        <color theme="1"/>
        <rFont val="Times New Roman"/>
        <family val="1"/>
      </rPr>
      <t xml:space="preserve">
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2023</t>
    </r>
    <r>
      <rPr>
        <b/>
        <sz val="10"/>
        <color theme="1"/>
        <rFont val="宋体"/>
        <family val="3"/>
        <charset val="134"/>
      </rPr>
      <t>年</t>
    </r>
    <r>
      <rPr>
        <b/>
        <sz val="10"/>
        <color theme="1"/>
        <rFont val="Times New Roman"/>
        <family val="1"/>
      </rPr>
      <t>3</t>
    </r>
    <r>
      <rPr>
        <b/>
        <sz val="10"/>
        <color theme="1"/>
        <rFont val="宋体"/>
        <family val="3"/>
        <charset val="134"/>
      </rPr>
      <t>月</t>
    </r>
    <r>
      <rPr>
        <b/>
        <sz val="10"/>
        <color theme="1"/>
        <rFont val="Times New Roman"/>
        <family val="1"/>
      </rPr>
      <t>27</t>
    </r>
    <r>
      <rPr>
        <b/>
        <sz val="10"/>
        <color theme="1"/>
        <rFont val="宋体"/>
        <family val="3"/>
        <charset val="134"/>
      </rPr>
      <t>日至</t>
    </r>
    <r>
      <rPr>
        <b/>
        <sz val="10"/>
        <color theme="1"/>
        <rFont val="Times New Roman"/>
        <family val="1"/>
      </rPr>
      <t>2024</t>
    </r>
    <r>
      <rPr>
        <b/>
        <sz val="10"/>
        <color theme="1"/>
        <rFont val="宋体"/>
        <family val="3"/>
        <charset val="134"/>
      </rPr>
      <t>年</t>
    </r>
    <r>
      <rPr>
        <b/>
        <sz val="10"/>
        <color theme="1"/>
        <rFont val="Times New Roman"/>
        <family val="1"/>
      </rPr>
      <t>3</t>
    </r>
    <r>
      <rPr>
        <b/>
        <sz val="10"/>
        <color theme="1"/>
        <rFont val="宋体"/>
        <family val="3"/>
        <charset val="134"/>
      </rPr>
      <t>月</t>
    </r>
    <r>
      <rPr>
        <b/>
        <sz val="10"/>
        <color theme="1"/>
        <rFont val="Times New Roman"/>
        <family val="1"/>
      </rPr>
      <t>26</t>
    </r>
    <r>
      <rPr>
        <b/>
        <sz val="10"/>
        <color theme="1"/>
        <rFont val="宋体"/>
        <family val="3"/>
        <charset val="134"/>
      </rPr>
      <t>日）</t>
    </r>
    <phoneticPr fontId="2" type="noConversion"/>
  </si>
  <si>
    <r>
      <rPr>
        <sz val="10"/>
        <color theme="1"/>
        <rFont val="宋体"/>
        <family val="3"/>
        <charset val="134"/>
      </rPr>
      <t>注：协议期：</t>
    </r>
    <r>
      <rPr>
        <sz val="10"/>
        <color theme="1"/>
        <rFont val="Times New Roman"/>
        <family val="1"/>
      </rPr>
      <t>2023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27</t>
    </r>
    <r>
      <rPr>
        <sz val="10"/>
        <color theme="1"/>
        <rFont val="宋体"/>
        <family val="3"/>
        <charset val="134"/>
      </rPr>
      <t>日至</t>
    </r>
    <r>
      <rPr>
        <sz val="10"/>
        <color theme="1"/>
        <rFont val="Times New Roman"/>
        <family val="1"/>
      </rPr>
      <t>2024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26</t>
    </r>
    <r>
      <rPr>
        <sz val="10"/>
        <color theme="1"/>
        <rFont val="宋体"/>
        <family val="3"/>
        <charset val="134"/>
      </rPr>
      <t>日</t>
    </r>
    <phoneticPr fontId="2" type="noConversion"/>
  </si>
  <si>
    <r>
      <rPr>
        <sz val="10"/>
        <color theme="1"/>
        <rFont val="宋体"/>
        <family val="3"/>
        <charset val="134"/>
      </rPr>
      <t>　　中期：</t>
    </r>
    <r>
      <rPr>
        <sz val="10"/>
        <color theme="1"/>
        <rFont val="Times New Roman"/>
        <family val="1"/>
      </rPr>
      <t>2023</t>
    </r>
    <r>
      <rPr>
        <sz val="10"/>
        <color theme="1"/>
        <rFont val="宋体"/>
        <family val="1"/>
        <charset val="134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1"/>
        <charset val="134"/>
      </rPr>
      <t>月</t>
    </r>
    <r>
      <rPr>
        <sz val="10"/>
        <color theme="1"/>
        <rFont val="Times New Roman"/>
        <family val="1"/>
      </rPr>
      <t>27</t>
    </r>
    <r>
      <rPr>
        <sz val="10"/>
        <color theme="1"/>
        <rFont val="宋体"/>
        <family val="1"/>
        <charset val="134"/>
      </rPr>
      <t>日至</t>
    </r>
    <r>
      <rPr>
        <sz val="10"/>
        <color theme="1"/>
        <rFont val="Times New Roman"/>
        <family val="1"/>
      </rPr>
      <t>2023</t>
    </r>
    <r>
      <rPr>
        <sz val="10"/>
        <color theme="1"/>
        <rFont val="宋体"/>
        <family val="1"/>
        <charset val="134"/>
      </rPr>
      <t>年</t>
    </r>
    <r>
      <rPr>
        <sz val="10"/>
        <color theme="1"/>
        <rFont val="Times New Roman"/>
        <family val="1"/>
      </rPr>
      <t>9</t>
    </r>
    <r>
      <rPr>
        <sz val="10"/>
        <color theme="1"/>
        <rFont val="宋体"/>
        <family val="1"/>
        <charset val="134"/>
      </rPr>
      <t>月</t>
    </r>
    <r>
      <rPr>
        <sz val="10"/>
        <color theme="1"/>
        <rFont val="Times New Roman"/>
        <family val="1"/>
      </rPr>
      <t>26</t>
    </r>
    <r>
      <rPr>
        <sz val="10"/>
        <color theme="1"/>
        <rFont val="宋体"/>
        <family val="1"/>
        <charset val="134"/>
      </rPr>
      <t>日</t>
    </r>
    <phoneticPr fontId="2" type="noConversion"/>
  </si>
  <si>
    <r>
      <rPr>
        <sz val="10"/>
        <color theme="1"/>
        <rFont val="宋体"/>
        <family val="3"/>
        <charset val="134"/>
      </rPr>
      <t>　　本评估期：</t>
    </r>
    <r>
      <rPr>
        <sz val="10"/>
        <color theme="1"/>
        <rFont val="Times New Roman"/>
        <family val="1"/>
      </rPr>
      <t>2023</t>
    </r>
    <r>
      <rPr>
        <sz val="10"/>
        <color theme="1"/>
        <rFont val="宋体"/>
        <family val="1"/>
        <charset val="134"/>
      </rPr>
      <t>年</t>
    </r>
    <r>
      <rPr>
        <sz val="10"/>
        <color theme="1"/>
        <rFont val="Times New Roman"/>
        <family val="1"/>
      </rPr>
      <t>9</t>
    </r>
    <r>
      <rPr>
        <sz val="10"/>
        <color theme="1"/>
        <rFont val="宋体"/>
        <family val="1"/>
        <charset val="134"/>
      </rPr>
      <t>月</t>
    </r>
    <r>
      <rPr>
        <sz val="10"/>
        <color theme="1"/>
        <rFont val="Times New Roman"/>
        <family val="1"/>
      </rPr>
      <t>27</t>
    </r>
    <r>
      <rPr>
        <sz val="10"/>
        <color theme="1"/>
        <rFont val="宋体"/>
        <family val="1"/>
        <charset val="134"/>
      </rPr>
      <t>日至</t>
    </r>
    <r>
      <rPr>
        <sz val="10"/>
        <color theme="1"/>
        <rFont val="Times New Roman"/>
        <family val="1"/>
      </rPr>
      <t>2024</t>
    </r>
    <r>
      <rPr>
        <sz val="10"/>
        <color theme="1"/>
        <rFont val="宋体"/>
        <family val="1"/>
        <charset val="134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1"/>
        <charset val="134"/>
      </rPr>
      <t>月</t>
    </r>
    <r>
      <rPr>
        <sz val="10"/>
        <color theme="1"/>
        <rFont val="Times New Roman"/>
        <family val="1"/>
      </rPr>
      <t>26</t>
    </r>
    <r>
      <rPr>
        <sz val="10"/>
        <color theme="1"/>
        <rFont val="宋体"/>
        <family val="1"/>
        <charset val="134"/>
      </rPr>
      <t>日</t>
    </r>
    <phoneticPr fontId="2" type="noConversion"/>
  </si>
  <si>
    <t>广州市番禺区东环街社工服务站末期财务评估报告的附表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</si>
</sst>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b/>
      <sz val="14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楷体"/>
      <family val="3"/>
      <charset val="134"/>
    </font>
    <font>
      <sz val="10"/>
      <color theme="1"/>
      <name val="Times New Roman"/>
      <family val="3"/>
      <charset val="134"/>
    </font>
    <font>
      <b/>
      <sz val="10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0" fontId="3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3" fontId="3" fillId="0" borderId="0" xfId="0" applyNumberFormat="1" applyFont="1"/>
    <xf numFmtId="4" fontId="3" fillId="0" borderId="0" xfId="0" applyNumberFormat="1" applyFont="1"/>
    <xf numFmtId="43" fontId="3" fillId="0" borderId="0" xfId="1" applyFont="1" applyAlignment="1"/>
    <xf numFmtId="10" fontId="3" fillId="0" borderId="0" xfId="2" applyNumberFormat="1" applyFont="1" applyAlignment="1"/>
    <xf numFmtId="0" fontId="3" fillId="0" borderId="0" xfId="0" applyFont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27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43" fontId="4" fillId="0" borderId="19" xfId="1" applyFont="1" applyBorder="1" applyAlignment="1">
      <alignment vertical="center"/>
    </xf>
    <xf numFmtId="43" fontId="4" fillId="0" borderId="18" xfId="1" applyFont="1" applyBorder="1" applyAlignment="1">
      <alignment vertical="center"/>
    </xf>
    <xf numFmtId="43" fontId="4" fillId="0" borderId="13" xfId="1" applyFont="1" applyBorder="1" applyAlignment="1">
      <alignment vertical="center"/>
    </xf>
    <xf numFmtId="10" fontId="4" fillId="0" borderId="18" xfId="2" applyNumberFormat="1" applyFont="1" applyBorder="1" applyAlignment="1">
      <alignment vertical="center"/>
    </xf>
    <xf numFmtId="10" fontId="4" fillId="0" borderId="2" xfId="2" applyNumberFormat="1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43" fontId="4" fillId="0" borderId="23" xfId="1" applyFont="1" applyBorder="1" applyAlignment="1">
      <alignment vertical="center"/>
    </xf>
    <xf numFmtId="10" fontId="4" fillId="0" borderId="19" xfId="2" applyNumberFormat="1" applyFont="1" applyBorder="1" applyAlignment="1">
      <alignment vertical="center"/>
    </xf>
    <xf numFmtId="10" fontId="4" fillId="0" borderId="24" xfId="2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43" fontId="4" fillId="0" borderId="39" xfId="1" applyFont="1" applyBorder="1" applyAlignment="1">
      <alignment vertical="center"/>
    </xf>
    <xf numFmtId="10" fontId="4" fillId="0" borderId="39" xfId="2" applyNumberFormat="1" applyFont="1" applyBorder="1" applyAlignment="1">
      <alignment vertical="center"/>
    </xf>
    <xf numFmtId="43" fontId="8" fillId="0" borderId="39" xfId="1" applyFont="1" applyBorder="1" applyAlignment="1">
      <alignment vertical="center"/>
    </xf>
    <xf numFmtId="10" fontId="8" fillId="0" borderId="39" xfId="2" applyNumberFormat="1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4" fillId="0" borderId="0" xfId="0" applyFont="1"/>
    <xf numFmtId="43" fontId="4" fillId="0" borderId="0" xfId="1" applyFont="1" applyAlignment="1"/>
    <xf numFmtId="10" fontId="4" fillId="0" borderId="0" xfId="2" applyNumberFormat="1" applyFont="1" applyAlignment="1"/>
    <xf numFmtId="4" fontId="4" fillId="0" borderId="0" xfId="0" applyNumberFormat="1" applyFont="1"/>
    <xf numFmtId="43" fontId="4" fillId="0" borderId="0" xfId="0" applyNumberFormat="1" applyFont="1"/>
    <xf numFmtId="0" fontId="14" fillId="0" borderId="0" xfId="0" applyFont="1" applyAlignment="1">
      <alignment vertical="center"/>
    </xf>
    <xf numFmtId="43" fontId="4" fillId="0" borderId="39" xfId="1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43" fontId="4" fillId="0" borderId="39" xfId="1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 wrapText="1"/>
    </xf>
    <xf numFmtId="43" fontId="4" fillId="0" borderId="39" xfId="1" applyFont="1" applyBorder="1" applyAlignment="1">
      <alignment horizontal="left" vertical="center" wrapText="1"/>
    </xf>
    <xf numFmtId="43" fontId="4" fillId="0" borderId="7" xfId="1" applyFont="1" applyBorder="1" applyAlignment="1">
      <alignment horizontal="center" vertical="center"/>
    </xf>
    <xf numFmtId="43" fontId="4" fillId="0" borderId="40" xfId="1" applyFont="1" applyBorder="1" applyAlignment="1">
      <alignment horizontal="center" vertical="center"/>
    </xf>
    <xf numFmtId="10" fontId="4" fillId="0" borderId="7" xfId="2" applyNumberFormat="1" applyFont="1" applyBorder="1" applyAlignment="1">
      <alignment horizontal="right" vertical="center"/>
    </xf>
    <xf numFmtId="10" fontId="4" fillId="0" borderId="40" xfId="2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5" fillId="0" borderId="3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8" fillId="0" borderId="39" xfId="0" applyFont="1" applyBorder="1" applyAlignment="1">
      <alignment horizontal="left" vertical="center"/>
    </xf>
    <xf numFmtId="0" fontId="16" fillId="0" borderId="3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3" fontId="4" fillId="0" borderId="13" xfId="1" applyFont="1" applyBorder="1" applyAlignment="1">
      <alignment horizontal="center" vertical="center"/>
    </xf>
    <xf numFmtId="43" fontId="4" fillId="0" borderId="26" xfId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3" fontId="4" fillId="0" borderId="13" xfId="1" applyFont="1" applyBorder="1" applyAlignment="1">
      <alignment horizontal="center" vertical="center" wrapText="1"/>
    </xf>
    <xf numFmtId="43" fontId="4" fillId="0" borderId="11" xfId="1" applyFont="1" applyBorder="1" applyAlignment="1">
      <alignment horizontal="center" vertical="center" wrapText="1"/>
    </xf>
    <xf numFmtId="43" fontId="4" fillId="0" borderId="27" xfId="1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43" fontId="4" fillId="0" borderId="27" xfId="1" applyFont="1" applyBorder="1" applyAlignment="1">
      <alignment horizontal="left" vertical="center" wrapText="1"/>
    </xf>
    <xf numFmtId="43" fontId="9" fillId="0" borderId="34" xfId="1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43" fontId="4" fillId="0" borderId="29" xfId="1" applyFont="1" applyBorder="1" applyAlignment="1">
      <alignment horizontal="center" vertical="center"/>
    </xf>
    <xf numFmtId="43" fontId="4" fillId="0" borderId="30" xfId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43" fontId="4" fillId="0" borderId="29" xfId="1" applyFont="1" applyBorder="1" applyAlignment="1">
      <alignment horizontal="center" vertical="center" wrapText="1"/>
    </xf>
    <xf numFmtId="43" fontId="4" fillId="0" borderId="32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43" fontId="4" fillId="0" borderId="11" xfId="1" applyFont="1" applyBorder="1" applyAlignment="1">
      <alignment horizontal="center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85" zoomScaleNormal="85" workbookViewId="0">
      <selection activeCell="B12" sqref="B12"/>
    </sheetView>
  </sheetViews>
  <sheetFormatPr defaultColWidth="8.875" defaultRowHeight="12.75" x14ac:dyDescent="0.2"/>
  <cols>
    <col min="1" max="1" width="32.25" style="45" customWidth="1"/>
    <col min="2" max="2" width="15.5" style="45" customWidth="1"/>
    <col min="3" max="3" width="18.125" style="45" customWidth="1"/>
    <col min="4" max="4" width="17.375" style="45" customWidth="1"/>
    <col min="5" max="5" width="21.625" style="45" customWidth="1"/>
    <col min="6" max="6" width="16.25" style="45" customWidth="1"/>
    <col min="7" max="7" width="18.125" style="45" customWidth="1"/>
    <col min="8" max="8" width="13.875" style="45" bestFit="1" customWidth="1"/>
    <col min="9" max="9" width="31.5" style="45" bestFit="1" customWidth="1"/>
    <col min="10" max="10" width="15" style="45" bestFit="1" customWidth="1"/>
    <col min="11" max="16384" width="8.875" style="45"/>
  </cols>
  <sheetData>
    <row r="1" spans="1:10" ht="19.5" customHeight="1" x14ac:dyDescent="0.2">
      <c r="A1" s="45" t="s">
        <v>43</v>
      </c>
    </row>
    <row r="2" spans="1:10" ht="28.15" customHeight="1" x14ac:dyDescent="0.2">
      <c r="A2" s="63" t="s">
        <v>76</v>
      </c>
      <c r="B2" s="64"/>
      <c r="C2" s="64"/>
      <c r="D2" s="64"/>
      <c r="E2" s="64"/>
      <c r="F2" s="64"/>
      <c r="G2" s="64"/>
    </row>
    <row r="3" spans="1:10" ht="25.15" customHeight="1" x14ac:dyDescent="0.2">
      <c r="A3" s="72" t="s">
        <v>1</v>
      </c>
      <c r="B3" s="72"/>
      <c r="C3" s="72"/>
      <c r="D3" s="72"/>
      <c r="E3" s="72"/>
      <c r="F3" s="72"/>
      <c r="G3" s="72"/>
    </row>
    <row r="4" spans="1:10" ht="20.45" customHeight="1" x14ac:dyDescent="0.2">
      <c r="A4" s="50" t="s">
        <v>71</v>
      </c>
      <c r="D4" s="45" t="s">
        <v>2</v>
      </c>
      <c r="E4" s="45" t="s">
        <v>3</v>
      </c>
      <c r="F4" s="65" t="s">
        <v>44</v>
      </c>
      <c r="G4" s="65"/>
      <c r="J4" s="46"/>
    </row>
    <row r="5" spans="1:10" ht="27" customHeight="1" x14ac:dyDescent="0.2">
      <c r="A5" s="74" t="s">
        <v>72</v>
      </c>
      <c r="B5" s="56">
        <v>2400000</v>
      </c>
      <c r="C5" s="56"/>
      <c r="D5" s="57" t="s">
        <v>45</v>
      </c>
      <c r="E5" s="57"/>
      <c r="F5" s="57"/>
      <c r="G5" s="57"/>
      <c r="J5" s="46"/>
    </row>
    <row r="6" spans="1:10" ht="27" customHeight="1" x14ac:dyDescent="0.2">
      <c r="A6" s="75"/>
      <c r="B6" s="56"/>
      <c r="C6" s="56"/>
      <c r="D6" s="55" t="s">
        <v>46</v>
      </c>
      <c r="E6" s="55"/>
      <c r="F6" s="56">
        <f>D17</f>
        <v>1220034.45</v>
      </c>
      <c r="G6" s="56"/>
      <c r="J6" s="46"/>
    </row>
    <row r="7" spans="1:10" ht="27" customHeight="1" x14ac:dyDescent="0.2">
      <c r="A7" s="75"/>
      <c r="B7" s="56"/>
      <c r="C7" s="56"/>
      <c r="D7" s="55" t="s">
        <v>47</v>
      </c>
      <c r="E7" s="55"/>
      <c r="F7" s="56">
        <f>C17</f>
        <v>1364782.1</v>
      </c>
      <c r="G7" s="56"/>
      <c r="J7" s="46"/>
    </row>
    <row r="8" spans="1:10" ht="27" customHeight="1" x14ac:dyDescent="0.2">
      <c r="A8" s="73" t="s">
        <v>48</v>
      </c>
      <c r="B8" s="73"/>
      <c r="C8" s="73"/>
      <c r="D8" s="55" t="s">
        <v>49</v>
      </c>
      <c r="E8" s="55"/>
      <c r="F8" s="58">
        <f>F6+F7</f>
        <v>2584816.5499999998</v>
      </c>
      <c r="G8" s="58"/>
      <c r="J8" s="46"/>
    </row>
    <row r="9" spans="1:10" ht="27" customHeight="1" x14ac:dyDescent="0.2">
      <c r="A9" s="35" t="s">
        <v>50</v>
      </c>
      <c r="B9" s="51">
        <v>1356000</v>
      </c>
      <c r="C9" s="51"/>
      <c r="D9" s="57" t="s">
        <v>51</v>
      </c>
      <c r="E9" s="57"/>
      <c r="F9" s="57"/>
      <c r="G9" s="57"/>
      <c r="J9" s="46"/>
    </row>
    <row r="10" spans="1:10" ht="27" customHeight="1" x14ac:dyDescent="0.2">
      <c r="A10" s="35" t="s">
        <v>52</v>
      </c>
      <c r="B10" s="51">
        <f>924000+B9</f>
        <v>2280000</v>
      </c>
      <c r="C10" s="51"/>
      <c r="D10" s="55" t="s">
        <v>53</v>
      </c>
      <c r="E10" s="55"/>
      <c r="F10" s="58">
        <f>B9-F7</f>
        <v>-8782.1000000000931</v>
      </c>
      <c r="G10" s="55"/>
      <c r="J10" s="46"/>
    </row>
    <row r="11" spans="1:10" ht="27" customHeight="1" x14ac:dyDescent="0.2">
      <c r="A11" s="36" t="s">
        <v>54</v>
      </c>
      <c r="B11" s="51">
        <f>B5-B10</f>
        <v>120000</v>
      </c>
      <c r="C11" s="71"/>
      <c r="D11" s="55" t="s">
        <v>55</v>
      </c>
      <c r="E11" s="55"/>
      <c r="F11" s="58">
        <f>B10-F8</f>
        <v>-304816.54999999981</v>
      </c>
      <c r="G11" s="55"/>
      <c r="J11" s="46"/>
    </row>
    <row r="12" spans="1:10" ht="27" customHeight="1" x14ac:dyDescent="0.2">
      <c r="A12" s="71" t="s">
        <v>56</v>
      </c>
      <c r="B12" s="37" t="s">
        <v>57</v>
      </c>
      <c r="C12" s="37" t="s">
        <v>58</v>
      </c>
      <c r="D12" s="37" t="s">
        <v>59</v>
      </c>
      <c r="E12" s="37" t="s">
        <v>60</v>
      </c>
      <c r="F12" s="37" t="s">
        <v>61</v>
      </c>
      <c r="G12" s="37" t="s">
        <v>62</v>
      </c>
    </row>
    <row r="13" spans="1:10" ht="27" customHeight="1" x14ac:dyDescent="0.2">
      <c r="A13" s="71"/>
      <c r="B13" s="38" t="s">
        <v>63</v>
      </c>
      <c r="C13" s="38" t="s">
        <v>4</v>
      </c>
      <c r="D13" s="38" t="s">
        <v>5</v>
      </c>
      <c r="E13" s="39" t="s">
        <v>64</v>
      </c>
      <c r="F13" s="39" t="s">
        <v>65</v>
      </c>
      <c r="G13" s="39" t="s">
        <v>66</v>
      </c>
    </row>
    <row r="14" spans="1:10" ht="27" customHeight="1" x14ac:dyDescent="0.2">
      <c r="A14" s="36" t="s">
        <v>67</v>
      </c>
      <c r="B14" s="40">
        <v>1920000</v>
      </c>
      <c r="C14" s="40">
        <v>1055937.8600000001</v>
      </c>
      <c r="D14" s="40">
        <v>971969.34</v>
      </c>
      <c r="E14" s="40">
        <f>C14+D14</f>
        <v>2027907.2000000002</v>
      </c>
      <c r="F14" s="41">
        <f>E14/B14</f>
        <v>1.0562016666666667</v>
      </c>
      <c r="G14" s="41">
        <f>E14/$B$17</f>
        <v>0.84496133333333345</v>
      </c>
      <c r="H14" s="47"/>
    </row>
    <row r="15" spans="1:10" ht="27" customHeight="1" x14ac:dyDescent="0.2">
      <c r="A15" s="36" t="s">
        <v>68</v>
      </c>
      <c r="B15" s="59">
        <v>480000</v>
      </c>
      <c r="C15" s="40">
        <v>218650.87</v>
      </c>
      <c r="D15" s="40">
        <v>149758.35999999999</v>
      </c>
      <c r="E15" s="40">
        <f>C15+D15</f>
        <v>368409.23</v>
      </c>
      <c r="F15" s="61">
        <f>(E15+E16)/B15</f>
        <v>1.1602278124999998</v>
      </c>
      <c r="G15" s="41">
        <f>E15/$B$17</f>
        <v>0.15350384583333332</v>
      </c>
      <c r="H15" s="47"/>
    </row>
    <row r="16" spans="1:10" ht="27" customHeight="1" x14ac:dyDescent="0.2">
      <c r="A16" s="36" t="s">
        <v>69</v>
      </c>
      <c r="B16" s="60"/>
      <c r="C16" s="40">
        <v>90193.37</v>
      </c>
      <c r="D16" s="40">
        <v>98306.75</v>
      </c>
      <c r="E16" s="40">
        <f>C16+D16</f>
        <v>188500.12</v>
      </c>
      <c r="F16" s="62"/>
      <c r="G16" s="41">
        <f>E16/$B$17</f>
        <v>7.8541716666666664E-2</v>
      </c>
      <c r="H16" s="47"/>
    </row>
    <row r="17" spans="1:7" ht="27" customHeight="1" x14ac:dyDescent="0.2">
      <c r="A17" s="44" t="s">
        <v>70</v>
      </c>
      <c r="B17" s="42">
        <f>SUM(B14:B16)</f>
        <v>2400000</v>
      </c>
      <c r="C17" s="42">
        <f>SUM(C14:C16)</f>
        <v>1364782.1</v>
      </c>
      <c r="D17" s="42">
        <f>SUM(D14:D16)</f>
        <v>1220034.45</v>
      </c>
      <c r="E17" s="42">
        <f>SUM(E14:E16)</f>
        <v>2584816.5500000003</v>
      </c>
      <c r="F17" s="43">
        <f>+E17/B17</f>
        <v>1.0770068958333334</v>
      </c>
      <c r="G17" s="43">
        <f>+E17/B5</f>
        <v>1.0770068958333334</v>
      </c>
    </row>
    <row r="18" spans="1:7" ht="27" customHeight="1" x14ac:dyDescent="0.2">
      <c r="A18" s="66" t="s">
        <v>73</v>
      </c>
      <c r="B18" s="67"/>
      <c r="C18" s="67"/>
      <c r="D18" s="67"/>
      <c r="E18" s="67"/>
      <c r="F18" s="67"/>
      <c r="G18" s="67"/>
    </row>
    <row r="19" spans="1:7" ht="27" customHeight="1" x14ac:dyDescent="0.2">
      <c r="A19" s="68" t="s">
        <v>74</v>
      </c>
      <c r="B19" s="69"/>
      <c r="C19" s="69"/>
      <c r="D19" s="69"/>
      <c r="E19" s="69"/>
      <c r="F19" s="69"/>
      <c r="G19" s="70"/>
    </row>
    <row r="20" spans="1:7" ht="27" customHeight="1" x14ac:dyDescent="0.2">
      <c r="A20" s="52" t="s">
        <v>75</v>
      </c>
      <c r="B20" s="53"/>
      <c r="C20" s="53"/>
      <c r="D20" s="53"/>
      <c r="E20" s="53"/>
      <c r="F20" s="53"/>
      <c r="G20" s="54"/>
    </row>
    <row r="21" spans="1:7" x14ac:dyDescent="0.2">
      <c r="C21" s="48"/>
    </row>
    <row r="22" spans="1:7" x14ac:dyDescent="0.2">
      <c r="C22" s="49"/>
    </row>
    <row r="23" spans="1:7" x14ac:dyDescent="0.2">
      <c r="D23" s="48"/>
    </row>
    <row r="25" spans="1:7" x14ac:dyDescent="0.2">
      <c r="D25" s="47"/>
    </row>
    <row r="27" spans="1:7" x14ac:dyDescent="0.2">
      <c r="D27" s="48"/>
    </row>
    <row r="29" spans="1:7" x14ac:dyDescent="0.2">
      <c r="D29" s="47"/>
    </row>
    <row r="31" spans="1:7" x14ac:dyDescent="0.2">
      <c r="D31" s="48"/>
    </row>
    <row r="33" spans="4:4" x14ac:dyDescent="0.2">
      <c r="D33" s="47"/>
    </row>
  </sheetData>
  <mergeCells count="27">
    <mergeCell ref="A2:G2"/>
    <mergeCell ref="F4:G4"/>
    <mergeCell ref="A18:G18"/>
    <mergeCell ref="A19:G19"/>
    <mergeCell ref="B5:C7"/>
    <mergeCell ref="A12:A13"/>
    <mergeCell ref="A3:G3"/>
    <mergeCell ref="D5:G5"/>
    <mergeCell ref="A8:C8"/>
    <mergeCell ref="B10:C10"/>
    <mergeCell ref="B11:C11"/>
    <mergeCell ref="D6:E6"/>
    <mergeCell ref="D7:E7"/>
    <mergeCell ref="D8:E8"/>
    <mergeCell ref="D10:E10"/>
    <mergeCell ref="A5:A7"/>
    <mergeCell ref="B9:C9"/>
    <mergeCell ref="A20:G20"/>
    <mergeCell ref="D11:E11"/>
    <mergeCell ref="F6:G6"/>
    <mergeCell ref="F7:G7"/>
    <mergeCell ref="D9:G9"/>
    <mergeCell ref="F10:G10"/>
    <mergeCell ref="F11:G11"/>
    <mergeCell ref="F8:G8"/>
    <mergeCell ref="B15:B16"/>
    <mergeCell ref="F15:F16"/>
  </mergeCells>
  <phoneticPr fontId="2" type="noConversion"/>
  <printOptions horizontalCentered="1"/>
  <pageMargins left="0.78740157480314965" right="0.78740157480314965" top="0.98425196850393704" bottom="0.78740157480314965" header="0.51181102362204722" footer="0.51181102362204722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0"/>
  <sheetViews>
    <sheetView zoomScale="85" zoomScaleNormal="85" workbookViewId="0">
      <selection activeCell="B21" sqref="B21"/>
    </sheetView>
  </sheetViews>
  <sheetFormatPr defaultColWidth="8.875" defaultRowHeight="12" x14ac:dyDescent="0.15"/>
  <cols>
    <col min="1" max="1" width="3.5" style="1" customWidth="1"/>
    <col min="2" max="2" width="32.5" style="1" customWidth="1"/>
    <col min="3" max="8" width="20" style="1" customWidth="1"/>
    <col min="9" max="9" width="13.875" style="1" bestFit="1" customWidth="1"/>
    <col min="10" max="10" width="31.5" style="1" bestFit="1" customWidth="1"/>
    <col min="11" max="11" width="13.875" style="1" bestFit="1" customWidth="1"/>
    <col min="12" max="16384" width="8.875" style="1"/>
  </cols>
  <sheetData>
    <row r="1" spans="2:11" x14ac:dyDescent="0.15">
      <c r="B1" s="1" t="s">
        <v>12</v>
      </c>
    </row>
    <row r="2" spans="2:11" ht="28.15" customHeight="1" x14ac:dyDescent="0.25">
      <c r="B2" s="92" t="s">
        <v>11</v>
      </c>
      <c r="C2" s="92"/>
      <c r="D2" s="92"/>
      <c r="E2" s="92"/>
      <c r="F2" s="92"/>
      <c r="G2" s="92"/>
      <c r="H2" s="92"/>
    </row>
    <row r="3" spans="2:11" ht="25.15" customHeight="1" x14ac:dyDescent="0.15">
      <c r="B3" s="93" t="s">
        <v>0</v>
      </c>
      <c r="C3" s="93"/>
      <c r="D3" s="93"/>
      <c r="E3" s="93"/>
      <c r="F3" s="93"/>
      <c r="G3" s="93"/>
      <c r="H3" s="93"/>
    </row>
    <row r="4" spans="2:11" ht="20.45" customHeight="1" thickBot="1" x14ac:dyDescent="0.2">
      <c r="B4" s="10" t="s">
        <v>13</v>
      </c>
      <c r="E4" s="1" t="s">
        <v>0</v>
      </c>
      <c r="F4" s="1" t="s">
        <v>0</v>
      </c>
      <c r="G4" s="94" t="s">
        <v>6</v>
      </c>
      <c r="H4" s="94"/>
      <c r="K4" s="8"/>
    </row>
    <row r="5" spans="2:11" ht="25.9" customHeight="1" x14ac:dyDescent="0.15">
      <c r="B5" s="11" t="s">
        <v>17</v>
      </c>
      <c r="C5" s="95">
        <v>2400000</v>
      </c>
      <c r="D5" s="96"/>
      <c r="E5" s="97" t="s">
        <v>18</v>
      </c>
      <c r="F5" s="12" t="s">
        <v>19</v>
      </c>
      <c r="G5" s="98">
        <v>1179450.3</v>
      </c>
      <c r="H5" s="99"/>
      <c r="J5" s="1" t="s">
        <v>14</v>
      </c>
      <c r="K5" s="8">
        <v>290932.53999999998</v>
      </c>
    </row>
    <row r="6" spans="2:11" ht="25.9" customHeight="1" x14ac:dyDescent="0.15">
      <c r="B6" s="100" t="s">
        <v>20</v>
      </c>
      <c r="C6" s="101"/>
      <c r="D6" s="102"/>
      <c r="E6" s="82"/>
      <c r="F6" s="13" t="s">
        <v>21</v>
      </c>
      <c r="G6" s="80">
        <v>1240175.3999999999</v>
      </c>
      <c r="H6" s="103"/>
      <c r="J6" s="1" t="s">
        <v>15</v>
      </c>
      <c r="K6" s="8">
        <v>57012.86</v>
      </c>
    </row>
    <row r="7" spans="2:11" ht="25.9" customHeight="1" x14ac:dyDescent="0.15">
      <c r="B7" s="14" t="s">
        <v>22</v>
      </c>
      <c r="C7" s="80">
        <v>980000</v>
      </c>
      <c r="D7" s="81"/>
      <c r="E7" s="82"/>
      <c r="F7" s="13" t="s">
        <v>23</v>
      </c>
      <c r="G7" s="80">
        <f>G5+G6</f>
        <v>2419625.7000000002</v>
      </c>
      <c r="H7" s="103"/>
      <c r="J7" s="1" t="s">
        <v>16</v>
      </c>
      <c r="K7" s="8" t="e">
        <f>K5+K6+#REF!</f>
        <v>#REF!</v>
      </c>
    </row>
    <row r="8" spans="2:11" ht="25.9" customHeight="1" x14ac:dyDescent="0.15">
      <c r="B8" s="14" t="s">
        <v>24</v>
      </c>
      <c r="C8" s="80">
        <v>2280000</v>
      </c>
      <c r="D8" s="81"/>
      <c r="E8" s="82" t="s">
        <v>25</v>
      </c>
      <c r="F8" s="13" t="s">
        <v>26</v>
      </c>
      <c r="G8" s="84">
        <f>C7-G6</f>
        <v>-260175.39999999991</v>
      </c>
      <c r="H8" s="85"/>
      <c r="K8" s="8"/>
    </row>
    <row r="9" spans="2:11" ht="25.9" customHeight="1" x14ac:dyDescent="0.15">
      <c r="B9" s="15" t="s">
        <v>27</v>
      </c>
      <c r="C9" s="86">
        <f>C5-C8</f>
        <v>120000</v>
      </c>
      <c r="D9" s="87"/>
      <c r="E9" s="83"/>
      <c r="F9" s="16" t="s">
        <v>28</v>
      </c>
      <c r="G9" s="88">
        <f>C8-G7</f>
        <v>-139625.70000000019</v>
      </c>
      <c r="H9" s="89"/>
      <c r="K9" s="8">
        <v>120549.7</v>
      </c>
    </row>
    <row r="10" spans="2:11" ht="32.450000000000003" customHeight="1" x14ac:dyDescent="0.15">
      <c r="B10" s="90" t="s">
        <v>29</v>
      </c>
      <c r="C10" s="17" t="s">
        <v>30</v>
      </c>
      <c r="D10" s="18" t="s">
        <v>31</v>
      </c>
      <c r="E10" s="17" t="s">
        <v>32</v>
      </c>
      <c r="F10" s="17" t="s">
        <v>33</v>
      </c>
      <c r="G10" s="17" t="s">
        <v>34</v>
      </c>
      <c r="H10" s="19" t="s">
        <v>35</v>
      </c>
    </row>
    <row r="11" spans="2:11" ht="32.450000000000003" customHeight="1" x14ac:dyDescent="0.15">
      <c r="B11" s="91"/>
      <c r="C11" s="5" t="s">
        <v>7</v>
      </c>
      <c r="D11" s="5" t="s">
        <v>4</v>
      </c>
      <c r="E11" s="5" t="s">
        <v>5</v>
      </c>
      <c r="F11" s="3" t="s">
        <v>8</v>
      </c>
      <c r="G11" s="4" t="s">
        <v>9</v>
      </c>
      <c r="H11" s="2" t="s">
        <v>10</v>
      </c>
    </row>
    <row r="12" spans="2:11" ht="28.15" customHeight="1" x14ac:dyDescent="0.15">
      <c r="B12" s="20" t="s">
        <v>36</v>
      </c>
      <c r="C12" s="21">
        <v>1728000</v>
      </c>
      <c r="D12" s="22">
        <v>961794.59000000008</v>
      </c>
      <c r="E12" s="23">
        <v>877909.01</v>
      </c>
      <c r="F12" s="23">
        <f>D12+E12</f>
        <v>1839703.6</v>
      </c>
      <c r="G12" s="24">
        <f>F12/C12</f>
        <v>1.064643287037037</v>
      </c>
      <c r="H12" s="25">
        <f>F12/$C$15</f>
        <v>0.76654316666666666</v>
      </c>
      <c r="I12" s="9"/>
    </row>
    <row r="13" spans="2:11" ht="28.15" customHeight="1" x14ac:dyDescent="0.15">
      <c r="B13" s="20" t="s">
        <v>37</v>
      </c>
      <c r="C13" s="21">
        <v>312000</v>
      </c>
      <c r="D13" s="26">
        <v>118004.69999999998</v>
      </c>
      <c r="E13" s="23">
        <v>113834.58</v>
      </c>
      <c r="F13" s="23">
        <f>D13+E13</f>
        <v>231839.27999999997</v>
      </c>
      <c r="G13" s="24">
        <f>F13/C13</f>
        <v>0.74307461538461528</v>
      </c>
      <c r="H13" s="25">
        <f>F13/$C$15</f>
        <v>9.6599699999999983E-2</v>
      </c>
      <c r="I13" s="9"/>
    </row>
    <row r="14" spans="2:11" ht="28.15" customHeight="1" x14ac:dyDescent="0.15">
      <c r="B14" s="27" t="s">
        <v>38</v>
      </c>
      <c r="C14" s="23">
        <v>360000</v>
      </c>
      <c r="D14" s="23">
        <v>160376.11000000002</v>
      </c>
      <c r="E14" s="23">
        <v>187706.71</v>
      </c>
      <c r="F14" s="23">
        <f>D14+E14</f>
        <v>348082.82</v>
      </c>
      <c r="G14" s="24">
        <f>F14/C14</f>
        <v>0.96689672222222223</v>
      </c>
      <c r="H14" s="25">
        <f>F14/$C$15</f>
        <v>0.14503450833333334</v>
      </c>
      <c r="I14" s="9"/>
    </row>
    <row r="15" spans="2:11" ht="28.15" customHeight="1" x14ac:dyDescent="0.15">
      <c r="B15" s="28" t="s">
        <v>39</v>
      </c>
      <c r="C15" s="29">
        <f>SUM(C12:C14)</f>
        <v>2400000</v>
      </c>
      <c r="D15" s="29">
        <f t="shared" ref="D15:F15" si="0">SUM(D12:D14)</f>
        <v>1240175.4000000001</v>
      </c>
      <c r="E15" s="29">
        <f t="shared" si="0"/>
        <v>1179450.3</v>
      </c>
      <c r="F15" s="29">
        <f t="shared" si="0"/>
        <v>2419625.7000000002</v>
      </c>
      <c r="G15" s="30">
        <f>+F15/C15</f>
        <v>1.008177375</v>
      </c>
      <c r="H15" s="31">
        <f>+F15/C5</f>
        <v>1.008177375</v>
      </c>
    </row>
    <row r="16" spans="2:11" ht="15" customHeight="1" x14ac:dyDescent="0.15">
      <c r="B16" s="76" t="s">
        <v>40</v>
      </c>
      <c r="C16" s="67"/>
      <c r="D16" s="67"/>
      <c r="E16" s="67"/>
      <c r="F16" s="67"/>
      <c r="G16" s="67"/>
      <c r="H16" s="77"/>
    </row>
    <row r="17" spans="2:8" ht="15" customHeight="1" x14ac:dyDescent="0.15">
      <c r="B17" s="78" t="s">
        <v>41</v>
      </c>
      <c r="C17" s="69"/>
      <c r="D17" s="69"/>
      <c r="E17" s="69"/>
      <c r="F17" s="69"/>
      <c r="G17" s="69"/>
      <c r="H17" s="79"/>
    </row>
    <row r="18" spans="2:8" ht="15" customHeight="1" thickBot="1" x14ac:dyDescent="0.2">
      <c r="B18" s="32" t="s">
        <v>42</v>
      </c>
      <c r="C18" s="33"/>
      <c r="D18" s="33"/>
      <c r="E18" s="33"/>
      <c r="F18" s="33"/>
      <c r="G18" s="33"/>
      <c r="H18" s="34"/>
    </row>
    <row r="19" spans="2:8" x14ac:dyDescent="0.15">
      <c r="D19" s="7">
        <v>118004.7</v>
      </c>
    </row>
    <row r="20" spans="2:8" x14ac:dyDescent="0.15">
      <c r="D20" s="6">
        <f>D13-D19</f>
        <v>0</v>
      </c>
    </row>
  </sheetData>
  <mergeCells count="18">
    <mergeCell ref="B2:H2"/>
    <mergeCell ref="B3:H3"/>
    <mergeCell ref="G4:H4"/>
    <mergeCell ref="C5:D5"/>
    <mergeCell ref="E5:E7"/>
    <mergeCell ref="G5:H5"/>
    <mergeCell ref="B6:D6"/>
    <mergeCell ref="G6:H6"/>
    <mergeCell ref="C7:D7"/>
    <mergeCell ref="G7:H7"/>
    <mergeCell ref="B16:H16"/>
    <mergeCell ref="B17:H17"/>
    <mergeCell ref="C8:D8"/>
    <mergeCell ref="E8:E9"/>
    <mergeCell ref="G8:H8"/>
    <mergeCell ref="C9:D9"/>
    <mergeCell ref="G9:H9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Sheet1 (3)</vt:lpstr>
      <vt:lpstr>Sheet1!Print_Area</vt:lpstr>
      <vt:lpstr>'Sheet1 (3)'!Print_Area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Windows User</cp:lastModifiedBy>
  <cp:lastPrinted>2024-06-21T02:37:08Z</cp:lastPrinted>
  <dcterms:created xsi:type="dcterms:W3CDTF">2022-08-07T14:31:23Z</dcterms:created>
  <dcterms:modified xsi:type="dcterms:W3CDTF">2024-06-21T02:37:09Z</dcterms:modified>
</cp:coreProperties>
</file>